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AMFI/Monthly AAUM/Nov 2022/"/>
    </mc:Choice>
  </mc:AlternateContent>
  <xr:revisionPtr revIDLastSave="2" documentId="11_CC631F840C4C53B2DA08F4CF703A620E6B20F178" xr6:coauthVersionLast="47" xr6:coauthVersionMax="47" xr10:uidLastSave="{E126AD4A-C965-462A-8A59-33659E28B4E0}"/>
  <bookViews>
    <workbookView xWindow="-110" yWindow="-110" windowWidth="19420" windowHeight="10420" activeTab="1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<sst xmlns="http://schemas.openxmlformats.org/spreadsheetml/2006/main" count="135" uniqueCount="101">
  <si>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</si>
  <si>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</si>
  <si>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</si>
  <si>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</si>
  <si>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</si>
  <si>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</si>
  <si>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</si>
  <si>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</si>
  <si>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</si>
  <si>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</si>
  <si>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</si>
  <si>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</si>
  <si>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</si>
  <si>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</si>
  <si>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</si>
  <si>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</si>
  <si>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</si>
  <si>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</si>
  <si>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</si>
  <si>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</si>
  <si>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</si>
  <si>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</si>
  <si>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</si>
  <si>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</si>
  <si>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</si>
  <si>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</si>
  <si>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</si>
  <si>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</si>
  <si>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</si>
  <si>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</si>
  <si>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</si>
  <si>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</si>
  <si>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</si>
  <si>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</si>
  <si>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</si>
  <si>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</si>
  <si>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</si>
  <si>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</si>
  <si>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</si>
  <si>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</si>
  <si>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</si>
  <si>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</si>
  <si>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</si>
  <si>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</si>
  <si>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</si>
  <si>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</si>
  <si>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</si>
  <si>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</si>
  <si>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</si>
  <si>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</si>
  <si>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</si>
  <si>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</si>
  <si>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</si>
  <si>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</si>
  <si>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</si>
  <si>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</si>
  <si>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</si>
  <si>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</si>
  <si>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</si>
  <si>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</si>
  <si>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</si>
  <si>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</si>
  <si>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</si>
  <si>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</si>
  <si>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</si>
  <si>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</si>
  <si>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</si>
  <si>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</si>
  <si>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</si>
  <si>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</si>
  <si>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</si>
  <si>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</si>
  <si>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</si>
  <si>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</si>
  <si>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</si>
  <si>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</si>
  <si>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</si>
  <si>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</si>
  <si>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</si>
  <si>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</si>
  <si>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</si>
  <si>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</si>
  <si>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</si>
  <si>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</si>
  <si>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</si>
  <si>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</si>
  <si>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</si>
  <si>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</si>
  <si>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</si>
  <si>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</si>
  <si>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</si>
  <si>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</si>
  <si>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</si>
  <si>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</si>
  <si>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</si>
  <si>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</si>
  <si>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</si>
  <si>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</si>
  <si>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</si>
  <si>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Mutual Fund: Average Net Assets Under Management (AAUM) as on November 2022 (All figures in Rs. Crore)</t>
  </si>
  <si>
    <t>Table showing State wise /Union Territory wise contribution to AAUM of category of schemes as on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</si>
</sst>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1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zoomScaleNormal="100" workbookViewId="0">
      <pane xSplit="2" ySplit="8" topLeftCell="C26" activePane="bottomRight" state="frozen"/>
      <selection pane="topRight" activeCell="C1" sqref="C1"/>
      <selection pane="bottomLeft" activeCell="A9" sqref="A9"/>
      <selection pane="bottomRight" activeCell="C3" sqref="C3:V3"/>
    </sheetView>
  </sheetViews>
  <sheetFormatPr defaultColWidth="9.1796875" defaultRowHeight="14.5" x14ac:dyDescent="0.35"/>
  <cols>
    <col min="1" max="1" width="8.26953125" style="17" customWidth="1"/>
    <col min="2" max="2" width="63.54296875" style="17" bestFit="1" customWidth="1"/>
    <col min="3" max="3" width="6.54296875" style="17" bestFit="1" customWidth="1"/>
    <col min="4" max="4" width="8.1796875" style="17" customWidth="1"/>
    <col min="5" max="5" width="4.54296875" style="17" bestFit="1" customWidth="1"/>
    <col min="6" max="6" width="4.54296875" style="17" customWidth="1"/>
    <col min="7" max="7" width="8.1796875" style="17" bestFit="1" customWidth="1"/>
    <col min="8" max="8" width="9.1796875" style="17" bestFit="1" customWidth="1"/>
    <col min="9" max="9" width="10.7265625" style="17" bestFit="1" customWidth="1"/>
    <col min="10" max="10" width="8.1796875" style="17" customWidth="1"/>
    <col min="11" max="11" width="6.54296875" style="17" bestFit="1" customWidth="1"/>
    <col min="12" max="12" width="9.1796875" style="17" bestFit="1" customWidth="1"/>
    <col min="13" max="16" width="4.54296875" style="17" customWidth="1"/>
    <col min="17" max="17" width="4.54296875" style="17" bestFit="1" customWidth="1"/>
    <col min="18" max="19" width="8.1796875" style="17" bestFit="1" customWidth="1"/>
    <col min="20" max="20" width="8.1796875" style="17" customWidth="1"/>
    <col min="21" max="21" width="4.54296875" style="17" customWidth="1"/>
    <col min="22" max="22" width="8.1796875" style="17" bestFit="1" customWidth="1"/>
    <col min="23" max="23" width="4.54296875" style="17" customWidth="1"/>
    <col min="24" max="24" width="6.54296875" style="17" customWidth="1"/>
    <col min="25" max="26" width="4.54296875" style="17" customWidth="1"/>
    <col min="27" max="29" width="6.54296875" style="17" bestFit="1" customWidth="1"/>
    <col min="30" max="31" width="4.54296875" style="17" customWidth="1"/>
    <col min="32" max="32" width="6.54296875" style="17" bestFit="1" customWidth="1"/>
    <col min="33" max="37" width="4.54296875" style="17" customWidth="1"/>
    <col min="38" max="39" width="6.54296875" style="17" bestFit="1" customWidth="1"/>
    <col min="40" max="41" width="4.54296875" style="17" customWidth="1"/>
    <col min="42" max="42" width="5.54296875" style="17" bestFit="1" customWidth="1"/>
    <col min="43" max="43" width="4.54296875" style="17" customWidth="1"/>
    <col min="44" max="44" width="8.1796875" style="17" bestFit="1" customWidth="1"/>
    <col min="45" max="46" width="4.54296875" style="17" customWidth="1"/>
    <col min="47" max="47" width="8.1796875" style="17" bestFit="1" customWidth="1"/>
    <col min="48" max="48" width="9.1796875" style="17" bestFit="1" customWidth="1"/>
    <col min="49" max="49" width="9.1796875" style="17" customWidth="1"/>
    <col min="50" max="50" width="8.1796875" style="17" bestFit="1" customWidth="1"/>
    <col min="51" max="51" width="6.54296875" style="17" bestFit="1" customWidth="1"/>
    <col min="52" max="52" width="9.1796875" style="17" bestFit="1" customWidth="1"/>
    <col min="53" max="57" width="4.54296875" style="17" customWidth="1"/>
    <col min="58" max="58" width="9.1796875" style="17" bestFit="1" customWidth="1"/>
    <col min="59" max="60" width="8.1796875" style="17" bestFit="1" customWidth="1"/>
    <col min="61" max="61" width="5.54296875" style="17" bestFit="1" customWidth="1"/>
    <col min="62" max="62" width="10.7265625" style="17" bestFit="1" customWidth="1"/>
    <col min="63" max="63" width="17" style="18" customWidth="1"/>
    <col min="64" max="65" width="10.7265625" style="17" bestFit="1" customWidth="1"/>
    <col min="66" max="16384" width="9.1796875" style="17"/>
  </cols>
  <sheetData>
    <row r="1" spans="1:63" ht="15" customHeight="1" thickBot="1" x14ac:dyDescent="0.4">
      <c r="B1" s="1"/>
    </row>
    <row r="2" spans="1:63" ht="15.75" customHeight="1" thickBot="1" x14ac:dyDescent="0.4">
      <c r="A2" s="67" t="s">
        <v>0</v>
      </c>
      <c r="B2" s="69" t="s">
        <v>1</v>
      </c>
      <c r="C2" s="72" t="s">
        <v>99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4"/>
    </row>
    <row r="3" spans="1:63" ht="16" thickBot="1" x14ac:dyDescent="0.4">
      <c r="A3" s="68"/>
      <c r="B3" s="70"/>
      <c r="C3" s="75" t="s">
        <v>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 t="s">
        <v>3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7"/>
      <c r="AQ3" s="75" t="s">
        <v>4</v>
      </c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4" t="s">
        <v>30</v>
      </c>
    </row>
    <row r="4" spans="1:63" ht="16" thickBot="1" x14ac:dyDescent="0.4">
      <c r="A4" s="68"/>
      <c r="B4" s="70"/>
      <c r="C4" s="61" t="s">
        <v>49</v>
      </c>
      <c r="D4" s="62"/>
      <c r="E4" s="62"/>
      <c r="F4" s="62"/>
      <c r="G4" s="62"/>
      <c r="H4" s="62"/>
      <c r="I4" s="62"/>
      <c r="J4" s="62"/>
      <c r="K4" s="62"/>
      <c r="L4" s="63"/>
      <c r="M4" s="61" t="s">
        <v>50</v>
      </c>
      <c r="N4" s="62"/>
      <c r="O4" s="62"/>
      <c r="P4" s="62"/>
      <c r="Q4" s="62"/>
      <c r="R4" s="62"/>
      <c r="S4" s="62"/>
      <c r="T4" s="62"/>
      <c r="U4" s="62"/>
      <c r="V4" s="63"/>
      <c r="W4" s="61" t="s">
        <v>49</v>
      </c>
      <c r="X4" s="62"/>
      <c r="Y4" s="62"/>
      <c r="Z4" s="62"/>
      <c r="AA4" s="62"/>
      <c r="AB4" s="62"/>
      <c r="AC4" s="62"/>
      <c r="AD4" s="62"/>
      <c r="AE4" s="62"/>
      <c r="AF4" s="63"/>
      <c r="AG4" s="61" t="s">
        <v>50</v>
      </c>
      <c r="AH4" s="62"/>
      <c r="AI4" s="62"/>
      <c r="AJ4" s="62"/>
      <c r="AK4" s="62"/>
      <c r="AL4" s="62"/>
      <c r="AM4" s="62"/>
      <c r="AN4" s="62"/>
      <c r="AO4" s="62"/>
      <c r="AP4" s="63"/>
      <c r="AQ4" s="61" t="s">
        <v>49</v>
      </c>
      <c r="AR4" s="62"/>
      <c r="AS4" s="62"/>
      <c r="AT4" s="62"/>
      <c r="AU4" s="62"/>
      <c r="AV4" s="62"/>
      <c r="AW4" s="62"/>
      <c r="AX4" s="62"/>
      <c r="AY4" s="62"/>
      <c r="AZ4" s="63"/>
      <c r="BA4" s="61" t="s">
        <v>50</v>
      </c>
      <c r="BB4" s="62"/>
      <c r="BC4" s="62"/>
      <c r="BD4" s="62"/>
      <c r="BE4" s="62"/>
      <c r="BF4" s="62"/>
      <c r="BG4" s="62"/>
      <c r="BH4" s="62"/>
      <c r="BI4" s="62"/>
      <c r="BJ4" s="63"/>
      <c r="BK4" s="65"/>
    </row>
    <row r="5" spans="1:63" ht="18" customHeight="1" x14ac:dyDescent="0.35">
      <c r="A5" s="68"/>
      <c r="B5" s="70"/>
      <c r="C5" s="58" t="s">
        <v>5</v>
      </c>
      <c r="D5" s="59"/>
      <c r="E5" s="59"/>
      <c r="F5" s="59"/>
      <c r="G5" s="60"/>
      <c r="H5" s="55" t="s">
        <v>6</v>
      </c>
      <c r="I5" s="56"/>
      <c r="J5" s="56"/>
      <c r="K5" s="56"/>
      <c r="L5" s="57"/>
      <c r="M5" s="58" t="s">
        <v>5</v>
      </c>
      <c r="N5" s="59"/>
      <c r="O5" s="59"/>
      <c r="P5" s="59"/>
      <c r="Q5" s="60"/>
      <c r="R5" s="55" t="s">
        <v>6</v>
      </c>
      <c r="S5" s="56"/>
      <c r="T5" s="56"/>
      <c r="U5" s="56"/>
      <c r="V5" s="57"/>
      <c r="W5" s="58" t="s">
        <v>5</v>
      </c>
      <c r="X5" s="59"/>
      <c r="Y5" s="59"/>
      <c r="Z5" s="59"/>
      <c r="AA5" s="60"/>
      <c r="AB5" s="55" t="s">
        <v>6</v>
      </c>
      <c r="AC5" s="56"/>
      <c r="AD5" s="56"/>
      <c r="AE5" s="56"/>
      <c r="AF5" s="57"/>
      <c r="AG5" s="58" t="s">
        <v>5</v>
      </c>
      <c r="AH5" s="59"/>
      <c r="AI5" s="59"/>
      <c r="AJ5" s="59"/>
      <c r="AK5" s="60"/>
      <c r="AL5" s="55" t="s">
        <v>6</v>
      </c>
      <c r="AM5" s="56"/>
      <c r="AN5" s="56"/>
      <c r="AO5" s="56"/>
      <c r="AP5" s="57"/>
      <c r="AQ5" s="58" t="s">
        <v>5</v>
      </c>
      <c r="AR5" s="59"/>
      <c r="AS5" s="59"/>
      <c r="AT5" s="59"/>
      <c r="AU5" s="60"/>
      <c r="AV5" s="55" t="s">
        <v>6</v>
      </c>
      <c r="AW5" s="56"/>
      <c r="AX5" s="56"/>
      <c r="AY5" s="56"/>
      <c r="AZ5" s="57"/>
      <c r="BA5" s="58" t="s">
        <v>5</v>
      </c>
      <c r="BB5" s="59"/>
      <c r="BC5" s="59"/>
      <c r="BD5" s="59"/>
      <c r="BE5" s="60"/>
      <c r="BF5" s="55" t="s">
        <v>6</v>
      </c>
      <c r="BG5" s="56"/>
      <c r="BH5" s="56"/>
      <c r="BI5" s="56"/>
      <c r="BJ5" s="57"/>
      <c r="BK5" s="65"/>
    </row>
    <row r="6" spans="1:63" x14ac:dyDescent="0.35">
      <c r="A6" s="68"/>
      <c r="B6" s="71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6"/>
    </row>
    <row r="7" spans="1:63" ht="15.5" x14ac:dyDescent="0.35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x14ac:dyDescent="0.35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3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35">
      <c r="A10" s="19"/>
      <c r="B10" s="7" t="s">
        <v>98</v>
      </c>
      <c r="C10" s="20">
        <v>0</v>
      </c>
      <c r="D10" s="21">
        <v>9.0420168186333338</v>
      </c>
      <c r="E10" s="21">
        <v>0</v>
      </c>
      <c r="F10" s="21">
        <v>0</v>
      </c>
      <c r="G10" s="22">
        <v>0</v>
      </c>
      <c r="H10" s="20">
        <v>0.13119046216666669</v>
      </c>
      <c r="I10" s="21">
        <v>9.0964902309666673</v>
      </c>
      <c r="J10" s="21">
        <v>0</v>
      </c>
      <c r="K10" s="21">
        <v>0</v>
      </c>
      <c r="L10" s="22">
        <v>6.1730245566666654E-2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9.3011471866666723E-2</v>
      </c>
      <c r="S10" s="21">
        <v>0</v>
      </c>
      <c r="T10" s="21">
        <v>0</v>
      </c>
      <c r="U10" s="21">
        <v>0</v>
      </c>
      <c r="V10" s="22">
        <v>1.3680484866666669E-2</v>
      </c>
      <c r="W10" s="20">
        <v>0</v>
      </c>
      <c r="X10" s="21">
        <v>10.175280654800002</v>
      </c>
      <c r="Y10" s="21">
        <v>0</v>
      </c>
      <c r="Z10" s="21">
        <v>0</v>
      </c>
      <c r="AA10" s="22">
        <v>0</v>
      </c>
      <c r="AB10" s="20">
        <v>8.3234074433333333E-2</v>
      </c>
      <c r="AC10" s="21">
        <v>3.5118223566666676E-2</v>
      </c>
      <c r="AD10" s="21">
        <v>0</v>
      </c>
      <c r="AE10" s="21">
        <v>0</v>
      </c>
      <c r="AF10" s="22">
        <v>5.439862513333333E-2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4.6344819000000002E-2</v>
      </c>
      <c r="AM10" s="21">
        <v>2.4056188533333332E-2</v>
      </c>
      <c r="AN10" s="21">
        <v>0</v>
      </c>
      <c r="AO10" s="21">
        <v>0</v>
      </c>
      <c r="AP10" s="22">
        <v>0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1.7048977588333321</v>
      </c>
      <c r="AW10" s="21">
        <v>0.54207920409450494</v>
      </c>
      <c r="AX10" s="21">
        <v>0.53612321249999995</v>
      </c>
      <c r="AY10" s="21">
        <v>0</v>
      </c>
      <c r="AZ10" s="22">
        <v>11.333602099366665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0.91743327539999842</v>
      </c>
      <c r="BG10" s="21">
        <v>0.22759877063333334</v>
      </c>
      <c r="BH10" s="21">
        <v>0</v>
      </c>
      <c r="BI10" s="21">
        <v>0</v>
      </c>
      <c r="BJ10" s="22">
        <v>2.8248398228</v>
      </c>
      <c r="BK10" s="23">
        <f>SUM(C10:BJ10)</f>
        <v>46.943126443161177</v>
      </c>
    </row>
    <row r="11" spans="1:63" s="28" customFormat="1" x14ac:dyDescent="0.35">
      <c r="A11" s="19"/>
      <c r="B11" s="8" t="s">
        <v>9</v>
      </c>
      <c r="C11" s="24">
        <f t="shared" ref="C11:AH11" si="0">SUM(C9:C10)</f>
        <v>0</v>
      </c>
      <c r="D11" s="25">
        <f t="shared" si="0"/>
        <v>9.0420168186333338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0.13119046216666669</v>
      </c>
      <c r="I11" s="25">
        <f t="shared" si="0"/>
        <v>9.0964902309666673</v>
      </c>
      <c r="J11" s="25">
        <f t="shared" si="0"/>
        <v>0</v>
      </c>
      <c r="K11" s="25">
        <f t="shared" si="0"/>
        <v>0</v>
      </c>
      <c r="L11" s="26">
        <f t="shared" si="0"/>
        <v>6.1730245566666654E-2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9.3011471866666723E-2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1.3680484866666669E-2</v>
      </c>
      <c r="W11" s="24">
        <f t="shared" si="0"/>
        <v>0</v>
      </c>
      <c r="X11" s="25">
        <f t="shared" si="0"/>
        <v>10.175280654800002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8.3234074433333333E-2</v>
      </c>
      <c r="AC11" s="25">
        <f t="shared" si="0"/>
        <v>3.5118223566666676E-2</v>
      </c>
      <c r="AD11" s="25">
        <f t="shared" si="0"/>
        <v>0</v>
      </c>
      <c r="AE11" s="25">
        <f t="shared" si="0"/>
        <v>0</v>
      </c>
      <c r="AF11" s="26">
        <f t="shared" si="0"/>
        <v>5.439862513333333E-2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4.6344819000000002E-2</v>
      </c>
      <c r="AM11" s="25">
        <f t="shared" si="1"/>
        <v>2.4056188533333332E-2</v>
      </c>
      <c r="AN11" s="25">
        <f t="shared" si="1"/>
        <v>0</v>
      </c>
      <c r="AO11" s="25">
        <f t="shared" si="1"/>
        <v>0</v>
      </c>
      <c r="AP11" s="26">
        <f t="shared" si="1"/>
        <v>0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1.7048977588333321</v>
      </c>
      <c r="AW11" s="25">
        <f t="shared" si="1"/>
        <v>0.54207920409450494</v>
      </c>
      <c r="AX11" s="25">
        <f t="shared" si="1"/>
        <v>0.53612321249999995</v>
      </c>
      <c r="AY11" s="25">
        <f t="shared" si="1"/>
        <v>0</v>
      </c>
      <c r="AZ11" s="26">
        <f t="shared" si="1"/>
        <v>11.333602099366665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0.91743327539999842</v>
      </c>
      <c r="BG11" s="25">
        <f t="shared" si="1"/>
        <v>0.22759877063333334</v>
      </c>
      <c r="BH11" s="25">
        <f t="shared" si="1"/>
        <v>0</v>
      </c>
      <c r="BI11" s="25">
        <f t="shared" si="1"/>
        <v>0</v>
      </c>
      <c r="BJ11" s="26">
        <f t="shared" si="1"/>
        <v>2.8248398228</v>
      </c>
      <c r="BK11" s="27">
        <f t="shared" si="1"/>
        <v>46.943126443161177</v>
      </c>
    </row>
    <row r="12" spans="1:63" ht="15" customHeight="1" x14ac:dyDescent="0.3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3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3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3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3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3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3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3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3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3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3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3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3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3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3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3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3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3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3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9.0420168186333338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0.13119046216666669</v>
      </c>
      <c r="I30" s="25">
        <f t="shared" si="8"/>
        <v>9.0964902309666673</v>
      </c>
      <c r="J30" s="25">
        <f t="shared" si="8"/>
        <v>0</v>
      </c>
      <c r="K30" s="25">
        <f t="shared" si="8"/>
        <v>0</v>
      </c>
      <c r="L30" s="26">
        <f t="shared" si="8"/>
        <v>6.1730245566666654E-2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9.3011471866666723E-2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1.3680484866666669E-2</v>
      </c>
      <c r="W30" s="24">
        <f t="shared" si="8"/>
        <v>0</v>
      </c>
      <c r="X30" s="25">
        <f t="shared" si="8"/>
        <v>10.175280654800002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8.3234074433333333E-2</v>
      </c>
      <c r="AC30" s="25">
        <f t="shared" si="8"/>
        <v>3.5118223566666676E-2</v>
      </c>
      <c r="AD30" s="25">
        <f t="shared" si="8"/>
        <v>0</v>
      </c>
      <c r="AE30" s="25">
        <f t="shared" si="8"/>
        <v>0</v>
      </c>
      <c r="AF30" s="26">
        <f t="shared" si="8"/>
        <v>5.439862513333333E-2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4.6344819000000002E-2</v>
      </c>
      <c r="AM30" s="25">
        <f t="shared" si="9"/>
        <v>2.4056188533333332E-2</v>
      </c>
      <c r="AN30" s="25">
        <f t="shared" si="9"/>
        <v>0</v>
      </c>
      <c r="AO30" s="25">
        <f t="shared" si="9"/>
        <v>0</v>
      </c>
      <c r="AP30" s="26">
        <f t="shared" si="9"/>
        <v>0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1.7048977588333321</v>
      </c>
      <c r="AW30" s="25">
        <f t="shared" si="9"/>
        <v>0.54207920409450494</v>
      </c>
      <c r="AX30" s="25">
        <f t="shared" si="9"/>
        <v>0.53612321249999995</v>
      </c>
      <c r="AY30" s="25">
        <f t="shared" si="9"/>
        <v>0</v>
      </c>
      <c r="AZ30" s="26">
        <f t="shared" si="9"/>
        <v>11.333602099366665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0.91743327539999842</v>
      </c>
      <c r="BG30" s="25">
        <f t="shared" si="9"/>
        <v>0.22759877063333334</v>
      </c>
      <c r="BH30" s="25">
        <f t="shared" si="9"/>
        <v>0</v>
      </c>
      <c r="BI30" s="25">
        <f t="shared" si="9"/>
        <v>0</v>
      </c>
      <c r="BJ30" s="26">
        <f t="shared" si="9"/>
        <v>2.8248398228</v>
      </c>
      <c r="BK30" s="26">
        <f t="shared" si="9"/>
        <v>46.943126443161177</v>
      </c>
    </row>
    <row r="31" spans="1:63" ht="15" customHeight="1" x14ac:dyDescent="0.3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3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3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35">
      <c r="A34" s="19"/>
      <c r="B34" s="7"/>
      <c r="C34" s="20"/>
      <c r="D34" s="21"/>
      <c r="E34" s="21"/>
      <c r="F34" s="21"/>
      <c r="G34" s="22"/>
      <c r="H34" s="20"/>
      <c r="I34" s="21"/>
      <c r="J34" s="21"/>
      <c r="K34" s="21"/>
      <c r="L34" s="22"/>
      <c r="M34" s="20"/>
      <c r="N34" s="21"/>
      <c r="O34" s="21"/>
      <c r="P34" s="21"/>
      <c r="Q34" s="22"/>
      <c r="R34" s="20"/>
      <c r="S34" s="21"/>
      <c r="T34" s="21"/>
      <c r="U34" s="21"/>
      <c r="V34" s="22"/>
      <c r="W34" s="20"/>
      <c r="X34" s="21"/>
      <c r="Y34" s="21"/>
      <c r="Z34" s="21"/>
      <c r="AA34" s="22"/>
      <c r="AB34" s="20"/>
      <c r="AC34" s="21"/>
      <c r="AD34" s="21"/>
      <c r="AE34" s="21"/>
      <c r="AF34" s="22"/>
      <c r="AG34" s="20"/>
      <c r="AH34" s="21"/>
      <c r="AI34" s="21"/>
      <c r="AJ34" s="21"/>
      <c r="AK34" s="22"/>
      <c r="AL34" s="20"/>
      <c r="AM34" s="21"/>
      <c r="AN34" s="21"/>
      <c r="AO34" s="21"/>
      <c r="AP34" s="22"/>
      <c r="AQ34" s="20"/>
      <c r="AR34" s="21"/>
      <c r="AS34" s="21"/>
      <c r="AT34" s="21"/>
      <c r="AU34" s="22"/>
      <c r="AV34" s="20"/>
      <c r="AW34" s="21"/>
      <c r="AX34" s="21"/>
      <c r="AY34" s="21"/>
      <c r="AZ34" s="22"/>
      <c r="BA34" s="20"/>
      <c r="BB34" s="21"/>
      <c r="BC34" s="21"/>
      <c r="BD34" s="21"/>
      <c r="BE34" s="22"/>
      <c r="BF34" s="20"/>
      <c r="BG34" s="21"/>
      <c r="BH34" s="21"/>
      <c r="BI34" s="21"/>
      <c r="BJ34" s="22"/>
      <c r="BK34" s="23">
        <f>SUM(C34:BJ34)</f>
        <v>0</v>
      </c>
    </row>
    <row r="35" spans="1:63" s="28" customFormat="1" x14ac:dyDescent="0.35">
      <c r="A35" s="19"/>
      <c r="B35" s="8" t="s">
        <v>9</v>
      </c>
      <c r="C35" s="24">
        <f t="shared" ref="C35:AH35" si="10">SUM(C34:C34)</f>
        <v>0</v>
      </c>
      <c r="D35" s="25">
        <f t="shared" si="10"/>
        <v>0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0</v>
      </c>
      <c r="I35" s="25">
        <f t="shared" si="10"/>
        <v>0</v>
      </c>
      <c r="J35" s="25">
        <f t="shared" si="10"/>
        <v>0</v>
      </c>
      <c r="K35" s="25">
        <f t="shared" si="10"/>
        <v>0</v>
      </c>
      <c r="L35" s="26">
        <f t="shared" si="10"/>
        <v>0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0</v>
      </c>
      <c r="S35" s="25">
        <f t="shared" si="10"/>
        <v>0</v>
      </c>
      <c r="T35" s="25">
        <f t="shared" si="10"/>
        <v>0</v>
      </c>
      <c r="U35" s="25">
        <f t="shared" si="10"/>
        <v>0</v>
      </c>
      <c r="V35" s="26">
        <f t="shared" si="10"/>
        <v>0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</v>
      </c>
      <c r="AC35" s="25">
        <f t="shared" si="10"/>
        <v>0</v>
      </c>
      <c r="AD35" s="25">
        <f t="shared" si="10"/>
        <v>0</v>
      </c>
      <c r="AE35" s="25">
        <f t="shared" si="10"/>
        <v>0</v>
      </c>
      <c r="AF35" s="26">
        <f t="shared" si="10"/>
        <v>0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</v>
      </c>
      <c r="AM35" s="25">
        <f t="shared" si="11"/>
        <v>0</v>
      </c>
      <c r="AN35" s="25">
        <f t="shared" si="11"/>
        <v>0</v>
      </c>
      <c r="AO35" s="25">
        <f t="shared" si="11"/>
        <v>0</v>
      </c>
      <c r="AP35" s="26">
        <f t="shared" si="11"/>
        <v>0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0</v>
      </c>
      <c r="AW35" s="25">
        <f t="shared" si="11"/>
        <v>0</v>
      </c>
      <c r="AX35" s="25">
        <f t="shared" si="11"/>
        <v>0</v>
      </c>
      <c r="AY35" s="25">
        <f t="shared" si="11"/>
        <v>0</v>
      </c>
      <c r="AZ35" s="26">
        <f t="shared" si="11"/>
        <v>0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0</v>
      </c>
      <c r="BG35" s="25">
        <f t="shared" si="11"/>
        <v>0</v>
      </c>
      <c r="BH35" s="25">
        <f t="shared" si="11"/>
        <v>0</v>
      </c>
      <c r="BI35" s="25">
        <f t="shared" si="11"/>
        <v>0</v>
      </c>
      <c r="BJ35" s="26">
        <f t="shared" si="11"/>
        <v>0</v>
      </c>
      <c r="BK35" s="27">
        <f t="shared" si="11"/>
        <v>0</v>
      </c>
    </row>
    <row r="36" spans="1:63" ht="15" customHeight="1" x14ac:dyDescent="0.3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3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35">
      <c r="A38" s="19"/>
      <c r="B38" s="7" t="s">
        <v>96</v>
      </c>
      <c r="C38" s="53">
        <v>0</v>
      </c>
      <c r="D38" s="53">
        <v>4.816759161733331</v>
      </c>
      <c r="E38" s="53">
        <v>0</v>
      </c>
      <c r="F38" s="53">
        <v>0</v>
      </c>
      <c r="G38" s="53">
        <v>0</v>
      </c>
      <c r="H38" s="53">
        <v>15.089549302999933</v>
      </c>
      <c r="I38" s="53">
        <v>4.4933503288333352</v>
      </c>
      <c r="J38" s="53">
        <v>0</v>
      </c>
      <c r="K38" s="53">
        <v>0</v>
      </c>
      <c r="L38" s="53">
        <v>9.3345251895000079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10.672306881833215</v>
      </c>
      <c r="S38" s="53">
        <v>0.14498687940000002</v>
      </c>
      <c r="T38" s="53">
        <v>0</v>
      </c>
      <c r="U38" s="53">
        <v>0</v>
      </c>
      <c r="V38" s="53">
        <v>1.2634722197333335</v>
      </c>
      <c r="W38" s="53">
        <v>0</v>
      </c>
      <c r="X38" s="53">
        <v>0.22785750770000002</v>
      </c>
      <c r="Y38" s="53">
        <v>0</v>
      </c>
      <c r="Z38" s="53">
        <v>0</v>
      </c>
      <c r="AA38" s="53">
        <v>0</v>
      </c>
      <c r="AB38" s="53">
        <v>6.6838608031332916</v>
      </c>
      <c r="AC38" s="53">
        <v>5.4486734385333326</v>
      </c>
      <c r="AD38" s="53">
        <v>0</v>
      </c>
      <c r="AE38" s="53">
        <v>0</v>
      </c>
      <c r="AF38" s="53">
        <v>15.979396497099993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3.5769951194999945</v>
      </c>
      <c r="AM38" s="53">
        <v>2.525876656666667E-2</v>
      </c>
      <c r="AN38" s="53">
        <v>0</v>
      </c>
      <c r="AO38" s="53">
        <v>0</v>
      </c>
      <c r="AP38" s="53">
        <v>1.3561636156000005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137.42895229838101</v>
      </c>
      <c r="AW38" s="53">
        <v>51.694884841748568</v>
      </c>
      <c r="AX38" s="53">
        <v>0</v>
      </c>
      <c r="AY38" s="53">
        <v>0</v>
      </c>
      <c r="AZ38" s="53">
        <v>282.94884323506653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96.779567058340277</v>
      </c>
      <c r="BG38" s="54">
        <v>9.6853350975333292</v>
      </c>
      <c r="BH38" s="53">
        <v>0</v>
      </c>
      <c r="BI38" s="53">
        <v>0</v>
      </c>
      <c r="BJ38" s="53">
        <v>31.498044427433388</v>
      </c>
      <c r="BK38" s="23">
        <f>SUM(C38:BJ38)</f>
        <v>689.14878267066945</v>
      </c>
    </row>
    <row r="39" spans="1:63" s="28" customFormat="1" x14ac:dyDescent="0.35">
      <c r="A39" s="19"/>
      <c r="B39" s="8" t="s">
        <v>12</v>
      </c>
      <c r="C39" s="24">
        <f t="shared" ref="C39:AH39" si="12">SUM(C38:C38)</f>
        <v>0</v>
      </c>
      <c r="D39" s="25">
        <f t="shared" si="12"/>
        <v>4.816759161733331</v>
      </c>
      <c r="E39" s="25">
        <f t="shared" si="12"/>
        <v>0</v>
      </c>
      <c r="F39" s="25">
        <f t="shared" si="12"/>
        <v>0</v>
      </c>
      <c r="G39" s="26">
        <f t="shared" si="12"/>
        <v>0</v>
      </c>
      <c r="H39" s="24">
        <f t="shared" si="12"/>
        <v>15.089549302999933</v>
      </c>
      <c r="I39" s="25">
        <f t="shared" si="12"/>
        <v>4.4933503288333352</v>
      </c>
      <c r="J39" s="25">
        <f t="shared" si="12"/>
        <v>0</v>
      </c>
      <c r="K39" s="25">
        <f t="shared" si="12"/>
        <v>0</v>
      </c>
      <c r="L39" s="26">
        <f t="shared" si="12"/>
        <v>9.3345251895000079</v>
      </c>
      <c r="M39" s="24">
        <f t="shared" si="12"/>
        <v>0</v>
      </c>
      <c r="N39" s="25">
        <f t="shared" si="12"/>
        <v>0</v>
      </c>
      <c r="O39" s="25">
        <f t="shared" si="12"/>
        <v>0</v>
      </c>
      <c r="P39" s="25">
        <f t="shared" si="12"/>
        <v>0</v>
      </c>
      <c r="Q39" s="26">
        <f t="shared" si="12"/>
        <v>0</v>
      </c>
      <c r="R39" s="24">
        <f t="shared" si="12"/>
        <v>10.672306881833215</v>
      </c>
      <c r="S39" s="25">
        <f t="shared" si="12"/>
        <v>0.14498687940000002</v>
      </c>
      <c r="T39" s="25">
        <f t="shared" si="12"/>
        <v>0</v>
      </c>
      <c r="U39" s="25">
        <f t="shared" si="12"/>
        <v>0</v>
      </c>
      <c r="V39" s="26">
        <f t="shared" si="12"/>
        <v>1.2634722197333335</v>
      </c>
      <c r="W39" s="24">
        <f t="shared" si="12"/>
        <v>0</v>
      </c>
      <c r="X39" s="25">
        <f t="shared" si="12"/>
        <v>0.22785750770000002</v>
      </c>
      <c r="Y39" s="25">
        <f t="shared" si="12"/>
        <v>0</v>
      </c>
      <c r="Z39" s="25">
        <f t="shared" si="12"/>
        <v>0</v>
      </c>
      <c r="AA39" s="26">
        <f t="shared" si="12"/>
        <v>0</v>
      </c>
      <c r="AB39" s="24">
        <f t="shared" si="12"/>
        <v>6.6838608031332916</v>
      </c>
      <c r="AC39" s="25">
        <f t="shared" si="12"/>
        <v>5.4486734385333326</v>
      </c>
      <c r="AD39" s="25">
        <f t="shared" si="12"/>
        <v>0</v>
      </c>
      <c r="AE39" s="25">
        <f t="shared" si="12"/>
        <v>0</v>
      </c>
      <c r="AF39" s="26">
        <f t="shared" si="12"/>
        <v>15.979396497099993</v>
      </c>
      <c r="AG39" s="24">
        <f t="shared" si="12"/>
        <v>0</v>
      </c>
      <c r="AH39" s="25">
        <f t="shared" si="12"/>
        <v>0</v>
      </c>
      <c r="AI39" s="25">
        <f t="shared" ref="AI39:BK39" si="13">SUM(AI38:AI38)</f>
        <v>0</v>
      </c>
      <c r="AJ39" s="25">
        <f t="shared" si="13"/>
        <v>0</v>
      </c>
      <c r="AK39" s="26">
        <f t="shared" si="13"/>
        <v>0</v>
      </c>
      <c r="AL39" s="24">
        <f t="shared" si="13"/>
        <v>3.5769951194999945</v>
      </c>
      <c r="AM39" s="25">
        <f t="shared" si="13"/>
        <v>2.525876656666667E-2</v>
      </c>
      <c r="AN39" s="25">
        <f t="shared" si="13"/>
        <v>0</v>
      </c>
      <c r="AO39" s="25">
        <f t="shared" si="13"/>
        <v>0</v>
      </c>
      <c r="AP39" s="26">
        <f t="shared" si="13"/>
        <v>1.3561636156000005</v>
      </c>
      <c r="AQ39" s="24">
        <f t="shared" si="13"/>
        <v>0</v>
      </c>
      <c r="AR39" s="25">
        <f t="shared" si="13"/>
        <v>0</v>
      </c>
      <c r="AS39" s="25">
        <f t="shared" si="13"/>
        <v>0</v>
      </c>
      <c r="AT39" s="25">
        <f t="shared" si="13"/>
        <v>0</v>
      </c>
      <c r="AU39" s="26">
        <f t="shared" si="13"/>
        <v>0</v>
      </c>
      <c r="AV39" s="24">
        <f t="shared" si="13"/>
        <v>137.42895229838101</v>
      </c>
      <c r="AW39" s="25">
        <f t="shared" si="13"/>
        <v>51.694884841748568</v>
      </c>
      <c r="AX39" s="25">
        <f t="shared" si="13"/>
        <v>0</v>
      </c>
      <c r="AY39" s="25">
        <f t="shared" si="13"/>
        <v>0</v>
      </c>
      <c r="AZ39" s="26">
        <f t="shared" si="13"/>
        <v>282.94884323506653</v>
      </c>
      <c r="BA39" s="24">
        <f t="shared" si="13"/>
        <v>0</v>
      </c>
      <c r="BB39" s="25">
        <f t="shared" si="13"/>
        <v>0</v>
      </c>
      <c r="BC39" s="25">
        <f t="shared" si="13"/>
        <v>0</v>
      </c>
      <c r="BD39" s="25">
        <f t="shared" si="13"/>
        <v>0</v>
      </c>
      <c r="BE39" s="26">
        <f t="shared" si="13"/>
        <v>0</v>
      </c>
      <c r="BF39" s="24">
        <f t="shared" si="13"/>
        <v>96.779567058340277</v>
      </c>
      <c r="BG39" s="25">
        <f t="shared" si="13"/>
        <v>9.6853350975333292</v>
      </c>
      <c r="BH39" s="25">
        <f t="shared" si="13"/>
        <v>0</v>
      </c>
      <c r="BI39" s="25">
        <f t="shared" si="13"/>
        <v>0</v>
      </c>
      <c r="BJ39" s="26">
        <f t="shared" si="13"/>
        <v>31.498044427433388</v>
      </c>
      <c r="BK39" s="27">
        <f t="shared" si="13"/>
        <v>689.14878267066945</v>
      </c>
    </row>
    <row r="40" spans="1:63" s="28" customFormat="1" x14ac:dyDescent="0.35">
      <c r="A40" s="19"/>
      <c r="B40" s="8" t="s">
        <v>23</v>
      </c>
      <c r="C40" s="24">
        <f t="shared" ref="C40:AH40" si="14">C39+C35</f>
        <v>0</v>
      </c>
      <c r="D40" s="25">
        <f t="shared" si="14"/>
        <v>4.816759161733331</v>
      </c>
      <c r="E40" s="25">
        <f t="shared" si="14"/>
        <v>0</v>
      </c>
      <c r="F40" s="25">
        <f t="shared" si="14"/>
        <v>0</v>
      </c>
      <c r="G40" s="26">
        <f t="shared" si="14"/>
        <v>0</v>
      </c>
      <c r="H40" s="24">
        <f t="shared" si="14"/>
        <v>15.089549302999933</v>
      </c>
      <c r="I40" s="25">
        <f t="shared" si="14"/>
        <v>4.4933503288333352</v>
      </c>
      <c r="J40" s="25">
        <f t="shared" si="14"/>
        <v>0</v>
      </c>
      <c r="K40" s="25">
        <f t="shared" si="14"/>
        <v>0</v>
      </c>
      <c r="L40" s="26">
        <f t="shared" si="14"/>
        <v>9.3345251895000079</v>
      </c>
      <c r="M40" s="24">
        <f t="shared" si="14"/>
        <v>0</v>
      </c>
      <c r="N40" s="25">
        <f t="shared" si="14"/>
        <v>0</v>
      </c>
      <c r="O40" s="25">
        <f t="shared" si="14"/>
        <v>0</v>
      </c>
      <c r="P40" s="25">
        <f t="shared" si="14"/>
        <v>0</v>
      </c>
      <c r="Q40" s="26">
        <f t="shared" si="14"/>
        <v>0</v>
      </c>
      <c r="R40" s="24">
        <f t="shared" si="14"/>
        <v>10.672306881833215</v>
      </c>
      <c r="S40" s="25">
        <f t="shared" si="14"/>
        <v>0.14498687940000002</v>
      </c>
      <c r="T40" s="25">
        <f t="shared" si="14"/>
        <v>0</v>
      </c>
      <c r="U40" s="25">
        <f t="shared" si="14"/>
        <v>0</v>
      </c>
      <c r="V40" s="26">
        <f t="shared" si="14"/>
        <v>1.2634722197333335</v>
      </c>
      <c r="W40" s="24">
        <f t="shared" si="14"/>
        <v>0</v>
      </c>
      <c r="X40" s="25">
        <f t="shared" si="14"/>
        <v>0.22785750770000002</v>
      </c>
      <c r="Y40" s="25">
        <f t="shared" si="14"/>
        <v>0</v>
      </c>
      <c r="Z40" s="25">
        <f t="shared" si="14"/>
        <v>0</v>
      </c>
      <c r="AA40" s="26">
        <f t="shared" si="14"/>
        <v>0</v>
      </c>
      <c r="AB40" s="24">
        <f t="shared" si="14"/>
        <v>6.6838608031332916</v>
      </c>
      <c r="AC40" s="25">
        <f t="shared" si="14"/>
        <v>5.4486734385333326</v>
      </c>
      <c r="AD40" s="25">
        <f t="shared" si="14"/>
        <v>0</v>
      </c>
      <c r="AE40" s="25">
        <f t="shared" si="14"/>
        <v>0</v>
      </c>
      <c r="AF40" s="26">
        <f t="shared" si="14"/>
        <v>15.979396497099993</v>
      </c>
      <c r="AG40" s="24">
        <f t="shared" si="14"/>
        <v>0</v>
      </c>
      <c r="AH40" s="25">
        <f t="shared" si="14"/>
        <v>0</v>
      </c>
      <c r="AI40" s="25">
        <f t="shared" ref="AI40:BK40" si="15">AI39+AI35</f>
        <v>0</v>
      </c>
      <c r="AJ40" s="25">
        <f t="shared" si="15"/>
        <v>0</v>
      </c>
      <c r="AK40" s="26">
        <f t="shared" si="15"/>
        <v>0</v>
      </c>
      <c r="AL40" s="24">
        <f t="shared" si="15"/>
        <v>3.5769951194999945</v>
      </c>
      <c r="AM40" s="25">
        <f t="shared" si="15"/>
        <v>2.525876656666667E-2</v>
      </c>
      <c r="AN40" s="25">
        <f t="shared" si="15"/>
        <v>0</v>
      </c>
      <c r="AO40" s="25">
        <f t="shared" si="15"/>
        <v>0</v>
      </c>
      <c r="AP40" s="26">
        <f t="shared" si="15"/>
        <v>1.3561636156000005</v>
      </c>
      <c r="AQ40" s="24">
        <f t="shared" si="15"/>
        <v>0</v>
      </c>
      <c r="AR40" s="25">
        <f t="shared" si="15"/>
        <v>0</v>
      </c>
      <c r="AS40" s="25">
        <f t="shared" si="15"/>
        <v>0</v>
      </c>
      <c r="AT40" s="25">
        <f t="shared" si="15"/>
        <v>0</v>
      </c>
      <c r="AU40" s="26">
        <f t="shared" si="15"/>
        <v>0</v>
      </c>
      <c r="AV40" s="24">
        <f t="shared" si="15"/>
        <v>137.42895229838101</v>
      </c>
      <c r="AW40" s="25">
        <f t="shared" si="15"/>
        <v>51.694884841748568</v>
      </c>
      <c r="AX40" s="25">
        <f t="shared" si="15"/>
        <v>0</v>
      </c>
      <c r="AY40" s="25">
        <f t="shared" si="15"/>
        <v>0</v>
      </c>
      <c r="AZ40" s="26">
        <f t="shared" si="15"/>
        <v>282.94884323506653</v>
      </c>
      <c r="BA40" s="24">
        <f t="shared" si="15"/>
        <v>0</v>
      </c>
      <c r="BB40" s="25">
        <f t="shared" si="15"/>
        <v>0</v>
      </c>
      <c r="BC40" s="25">
        <f t="shared" si="15"/>
        <v>0</v>
      </c>
      <c r="BD40" s="25">
        <f t="shared" si="15"/>
        <v>0</v>
      </c>
      <c r="BE40" s="26">
        <f t="shared" si="15"/>
        <v>0</v>
      </c>
      <c r="BF40" s="24">
        <f t="shared" si="15"/>
        <v>96.779567058340277</v>
      </c>
      <c r="BG40" s="25">
        <f t="shared" si="15"/>
        <v>9.6853350975333292</v>
      </c>
      <c r="BH40" s="25">
        <f t="shared" si="15"/>
        <v>0</v>
      </c>
      <c r="BI40" s="25">
        <f t="shared" si="15"/>
        <v>0</v>
      </c>
      <c r="BJ40" s="26">
        <f t="shared" si="15"/>
        <v>31.498044427433388</v>
      </c>
      <c r="BK40" s="26">
        <f t="shared" si="15"/>
        <v>689.14878267066945</v>
      </c>
    </row>
    <row r="41" spans="1:63" ht="15" customHeight="1" x14ac:dyDescent="0.3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x14ac:dyDescent="0.35">
      <c r="A42" s="19" t="s">
        <v>24</v>
      </c>
      <c r="B42" s="12" t="s">
        <v>25</v>
      </c>
      <c r="C42" s="20"/>
      <c r="D42" s="21"/>
      <c r="E42" s="21"/>
      <c r="F42" s="21"/>
      <c r="G42" s="22"/>
      <c r="H42" s="20"/>
      <c r="I42" s="21"/>
      <c r="J42" s="21"/>
      <c r="K42" s="21"/>
      <c r="L42" s="22"/>
      <c r="M42" s="20"/>
      <c r="N42" s="21"/>
      <c r="O42" s="21"/>
      <c r="P42" s="21"/>
      <c r="Q42" s="22"/>
      <c r="R42" s="20"/>
      <c r="S42" s="21"/>
      <c r="T42" s="21"/>
      <c r="U42" s="21"/>
      <c r="V42" s="22"/>
      <c r="W42" s="20"/>
      <c r="X42" s="21"/>
      <c r="Y42" s="21"/>
      <c r="Z42" s="21"/>
      <c r="AA42" s="22"/>
      <c r="AB42" s="20"/>
      <c r="AC42" s="21"/>
      <c r="AD42" s="21"/>
      <c r="AE42" s="21"/>
      <c r="AF42" s="22"/>
      <c r="AG42" s="20"/>
      <c r="AH42" s="21"/>
      <c r="AI42" s="21"/>
      <c r="AJ42" s="21"/>
      <c r="AK42" s="22"/>
      <c r="AL42" s="20"/>
      <c r="AM42" s="21"/>
      <c r="AN42" s="21"/>
      <c r="AO42" s="21"/>
      <c r="AP42" s="22"/>
      <c r="AQ42" s="20"/>
      <c r="AR42" s="21"/>
      <c r="AS42" s="21"/>
      <c r="AT42" s="21"/>
      <c r="AU42" s="22"/>
      <c r="AV42" s="20"/>
      <c r="AW42" s="21"/>
      <c r="AX42" s="21"/>
      <c r="AY42" s="21"/>
      <c r="AZ42" s="22"/>
      <c r="BA42" s="20"/>
      <c r="BB42" s="21"/>
      <c r="BC42" s="21"/>
      <c r="BD42" s="21"/>
      <c r="BE42" s="22"/>
      <c r="BF42" s="20"/>
      <c r="BG42" s="21"/>
      <c r="BH42" s="21"/>
      <c r="BI42" s="21"/>
      <c r="BJ42" s="22"/>
      <c r="BK42" s="23"/>
    </row>
    <row r="43" spans="1:63" x14ac:dyDescent="0.35">
      <c r="A43" s="19" t="s">
        <v>7</v>
      </c>
      <c r="B43" s="8" t="s">
        <v>26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35">
      <c r="A44" s="19"/>
      <c r="B44" s="7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3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s="28" customFormat="1" x14ac:dyDescent="0.35">
      <c r="A46" s="19"/>
      <c r="B46" s="8" t="s">
        <v>27</v>
      </c>
      <c r="C46" s="24">
        <f>SUM(C44:C45)</f>
        <v>0</v>
      </c>
      <c r="D46" s="24">
        <f t="shared" ref="D46:BK46" si="16">SUM(D44:D45)</f>
        <v>0</v>
      </c>
      <c r="E46" s="24">
        <f t="shared" si="16"/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4">
        <f t="shared" si="16"/>
        <v>0</v>
      </c>
      <c r="S46" s="24">
        <f t="shared" si="16"/>
        <v>0</v>
      </c>
      <c r="T46" s="24">
        <f t="shared" si="16"/>
        <v>0</v>
      </c>
      <c r="U46" s="24">
        <f t="shared" si="16"/>
        <v>0</v>
      </c>
      <c r="V46" s="24">
        <f t="shared" si="16"/>
        <v>0</v>
      </c>
      <c r="W46" s="24">
        <f t="shared" si="16"/>
        <v>0</v>
      </c>
      <c r="X46" s="24">
        <f t="shared" si="16"/>
        <v>0</v>
      </c>
      <c r="Y46" s="24">
        <f t="shared" si="16"/>
        <v>0</v>
      </c>
      <c r="Z46" s="24">
        <f t="shared" si="16"/>
        <v>0</v>
      </c>
      <c r="AA46" s="24">
        <f t="shared" si="16"/>
        <v>0</v>
      </c>
      <c r="AB46" s="24">
        <f t="shared" si="16"/>
        <v>0</v>
      </c>
      <c r="AC46" s="24">
        <f t="shared" si="16"/>
        <v>0</v>
      </c>
      <c r="AD46" s="24">
        <f t="shared" si="16"/>
        <v>0</v>
      </c>
      <c r="AE46" s="24">
        <f t="shared" si="16"/>
        <v>0</v>
      </c>
      <c r="AF46" s="24">
        <f t="shared" si="16"/>
        <v>0</v>
      </c>
      <c r="AG46" s="24">
        <f t="shared" si="16"/>
        <v>0</v>
      </c>
      <c r="AH46" s="24">
        <f t="shared" si="16"/>
        <v>0</v>
      </c>
      <c r="AI46" s="24">
        <f t="shared" si="16"/>
        <v>0</v>
      </c>
      <c r="AJ46" s="24">
        <f t="shared" si="16"/>
        <v>0</v>
      </c>
      <c r="AK46" s="24">
        <f t="shared" si="16"/>
        <v>0</v>
      </c>
      <c r="AL46" s="24">
        <f t="shared" si="16"/>
        <v>0</v>
      </c>
      <c r="AM46" s="24">
        <f t="shared" si="16"/>
        <v>0</v>
      </c>
      <c r="AN46" s="24">
        <f t="shared" si="16"/>
        <v>0</v>
      </c>
      <c r="AO46" s="24">
        <f t="shared" si="16"/>
        <v>0</v>
      </c>
      <c r="AP46" s="24">
        <f t="shared" si="16"/>
        <v>0</v>
      </c>
      <c r="AQ46" s="24">
        <f t="shared" si="16"/>
        <v>0</v>
      </c>
      <c r="AR46" s="24">
        <f t="shared" si="16"/>
        <v>0</v>
      </c>
      <c r="AS46" s="24">
        <f t="shared" si="16"/>
        <v>0</v>
      </c>
      <c r="AT46" s="24">
        <f t="shared" si="16"/>
        <v>0</v>
      </c>
      <c r="AU46" s="24">
        <f t="shared" si="16"/>
        <v>0</v>
      </c>
      <c r="AV46" s="24">
        <f t="shared" si="16"/>
        <v>0</v>
      </c>
      <c r="AW46" s="24">
        <f t="shared" si="16"/>
        <v>0</v>
      </c>
      <c r="AX46" s="24">
        <f t="shared" si="16"/>
        <v>0</v>
      </c>
      <c r="AY46" s="24">
        <f t="shared" si="16"/>
        <v>0</v>
      </c>
      <c r="AZ46" s="24">
        <f t="shared" si="16"/>
        <v>0</v>
      </c>
      <c r="BA46" s="24">
        <f t="shared" si="16"/>
        <v>0</v>
      </c>
      <c r="BB46" s="24">
        <f t="shared" si="16"/>
        <v>0</v>
      </c>
      <c r="BC46" s="24">
        <f t="shared" si="16"/>
        <v>0</v>
      </c>
      <c r="BD46" s="24">
        <f t="shared" si="16"/>
        <v>0</v>
      </c>
      <c r="BE46" s="24">
        <f t="shared" si="16"/>
        <v>0</v>
      </c>
      <c r="BF46" s="24">
        <f t="shared" si="16"/>
        <v>0</v>
      </c>
      <c r="BG46" s="24">
        <f t="shared" si="16"/>
        <v>0</v>
      </c>
      <c r="BH46" s="24">
        <f t="shared" si="16"/>
        <v>0</v>
      </c>
      <c r="BI46" s="24">
        <f t="shared" si="16"/>
        <v>0</v>
      </c>
      <c r="BJ46" s="24">
        <f t="shared" si="16"/>
        <v>0</v>
      </c>
      <c r="BK46" s="24">
        <f t="shared" si="16"/>
        <v>0</v>
      </c>
    </row>
    <row r="47" spans="1:63" ht="15" customHeight="1" x14ac:dyDescent="0.3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x14ac:dyDescent="0.35">
      <c r="A48" s="19" t="s">
        <v>38</v>
      </c>
      <c r="B48" s="10" t="s">
        <v>39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2"/>
    </row>
    <row r="49" spans="1:65" x14ac:dyDescent="0.35">
      <c r="A49" s="19" t="s">
        <v>7</v>
      </c>
      <c r="B49" s="13" t="s">
        <v>40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35">
      <c r="A50" s="19"/>
      <c r="B50" s="7"/>
      <c r="C50" s="20"/>
      <c r="D50" s="21"/>
      <c r="E50" s="21"/>
      <c r="F50" s="21"/>
      <c r="G50" s="22"/>
      <c r="H50" s="20"/>
      <c r="I50" s="21"/>
      <c r="J50" s="21"/>
      <c r="K50" s="21"/>
      <c r="L50" s="22"/>
      <c r="M50" s="20"/>
      <c r="N50" s="21"/>
      <c r="O50" s="21"/>
      <c r="P50" s="21"/>
      <c r="Q50" s="22"/>
      <c r="R50" s="20"/>
      <c r="S50" s="21"/>
      <c r="T50" s="21"/>
      <c r="U50" s="21"/>
      <c r="V50" s="22"/>
      <c r="W50" s="20"/>
      <c r="X50" s="21"/>
      <c r="Y50" s="21"/>
      <c r="Z50" s="21"/>
      <c r="AA50" s="22"/>
      <c r="AB50" s="20"/>
      <c r="AC50" s="21"/>
      <c r="AD50" s="21"/>
      <c r="AE50" s="21"/>
      <c r="AF50" s="22"/>
      <c r="AG50" s="20"/>
      <c r="AH50" s="21"/>
      <c r="AI50" s="21"/>
      <c r="AJ50" s="21"/>
      <c r="AK50" s="22"/>
      <c r="AL50" s="20"/>
      <c r="AM50" s="21"/>
      <c r="AN50" s="21"/>
      <c r="AO50" s="21"/>
      <c r="AP50" s="22"/>
      <c r="AQ50" s="20"/>
      <c r="AR50" s="21"/>
      <c r="AS50" s="21"/>
      <c r="AT50" s="21"/>
      <c r="AU50" s="22"/>
      <c r="AV50" s="20"/>
      <c r="AW50" s="21"/>
      <c r="AX50" s="21"/>
      <c r="AY50" s="21"/>
      <c r="AZ50" s="22"/>
      <c r="BA50" s="20"/>
      <c r="BB50" s="21"/>
      <c r="BC50" s="21"/>
      <c r="BD50" s="21"/>
      <c r="BE50" s="22"/>
      <c r="BF50" s="20"/>
      <c r="BG50" s="21"/>
      <c r="BH50" s="21"/>
      <c r="BI50" s="21"/>
      <c r="BJ50" s="22"/>
      <c r="BK50" s="23">
        <f>SUM(C50:BJ50)</f>
        <v>0</v>
      </c>
    </row>
    <row r="51" spans="1:65" s="28" customFormat="1" x14ac:dyDescent="0.35">
      <c r="A51" s="19"/>
      <c r="B51" s="8" t="s">
        <v>9</v>
      </c>
      <c r="C51" s="24">
        <f>SUM(C50)</f>
        <v>0</v>
      </c>
      <c r="D51" s="24">
        <f t="shared" ref="D51:BJ51" si="17">SUM(D50)</f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  <c r="N51" s="24">
        <f t="shared" si="17"/>
        <v>0</v>
      </c>
      <c r="O51" s="24">
        <f t="shared" si="17"/>
        <v>0</v>
      </c>
      <c r="P51" s="24">
        <f t="shared" si="17"/>
        <v>0</v>
      </c>
      <c r="Q51" s="24">
        <f t="shared" si="17"/>
        <v>0</v>
      </c>
      <c r="R51" s="24">
        <f t="shared" si="17"/>
        <v>0</v>
      </c>
      <c r="S51" s="24">
        <f t="shared" si="17"/>
        <v>0</v>
      </c>
      <c r="T51" s="24">
        <f t="shared" si="17"/>
        <v>0</v>
      </c>
      <c r="U51" s="24">
        <f t="shared" si="17"/>
        <v>0</v>
      </c>
      <c r="V51" s="24">
        <f t="shared" si="17"/>
        <v>0</v>
      </c>
      <c r="W51" s="24">
        <f t="shared" si="17"/>
        <v>0</v>
      </c>
      <c r="X51" s="24">
        <f t="shared" si="17"/>
        <v>0</v>
      </c>
      <c r="Y51" s="24">
        <f t="shared" si="17"/>
        <v>0</v>
      </c>
      <c r="Z51" s="24">
        <f t="shared" si="17"/>
        <v>0</v>
      </c>
      <c r="AA51" s="24">
        <f t="shared" si="17"/>
        <v>0</v>
      </c>
      <c r="AB51" s="24">
        <f t="shared" si="17"/>
        <v>0</v>
      </c>
      <c r="AC51" s="24">
        <f t="shared" si="17"/>
        <v>0</v>
      </c>
      <c r="AD51" s="24">
        <f t="shared" si="17"/>
        <v>0</v>
      </c>
      <c r="AE51" s="24">
        <f t="shared" si="17"/>
        <v>0</v>
      </c>
      <c r="AF51" s="24">
        <f t="shared" si="17"/>
        <v>0</v>
      </c>
      <c r="AG51" s="24">
        <f t="shared" si="17"/>
        <v>0</v>
      </c>
      <c r="AH51" s="24">
        <f t="shared" si="17"/>
        <v>0</v>
      </c>
      <c r="AI51" s="24">
        <f t="shared" si="17"/>
        <v>0</v>
      </c>
      <c r="AJ51" s="24">
        <f t="shared" si="17"/>
        <v>0</v>
      </c>
      <c r="AK51" s="24">
        <f t="shared" si="17"/>
        <v>0</v>
      </c>
      <c r="AL51" s="24">
        <f t="shared" si="17"/>
        <v>0</v>
      </c>
      <c r="AM51" s="24">
        <f t="shared" si="17"/>
        <v>0</v>
      </c>
      <c r="AN51" s="24">
        <f t="shared" si="17"/>
        <v>0</v>
      </c>
      <c r="AO51" s="24">
        <f t="shared" si="17"/>
        <v>0</v>
      </c>
      <c r="AP51" s="24">
        <f t="shared" si="17"/>
        <v>0</v>
      </c>
      <c r="AQ51" s="24">
        <f t="shared" si="17"/>
        <v>0</v>
      </c>
      <c r="AR51" s="24">
        <f t="shared" si="17"/>
        <v>0</v>
      </c>
      <c r="AS51" s="24">
        <f t="shared" si="17"/>
        <v>0</v>
      </c>
      <c r="AT51" s="24">
        <f t="shared" si="17"/>
        <v>0</v>
      </c>
      <c r="AU51" s="24">
        <f t="shared" si="17"/>
        <v>0</v>
      </c>
      <c r="AV51" s="24">
        <f t="shared" si="17"/>
        <v>0</v>
      </c>
      <c r="AW51" s="24">
        <f t="shared" si="17"/>
        <v>0</v>
      </c>
      <c r="AX51" s="24">
        <f t="shared" si="17"/>
        <v>0</v>
      </c>
      <c r="AY51" s="24">
        <f t="shared" si="17"/>
        <v>0</v>
      </c>
      <c r="AZ51" s="24">
        <f t="shared" si="17"/>
        <v>0</v>
      </c>
      <c r="BA51" s="24">
        <f t="shared" si="17"/>
        <v>0</v>
      </c>
      <c r="BB51" s="24">
        <f t="shared" si="17"/>
        <v>0</v>
      </c>
      <c r="BC51" s="24">
        <f t="shared" si="17"/>
        <v>0</v>
      </c>
      <c r="BD51" s="24">
        <f t="shared" si="17"/>
        <v>0</v>
      </c>
      <c r="BE51" s="24">
        <f t="shared" si="17"/>
        <v>0</v>
      </c>
      <c r="BF51" s="24">
        <f t="shared" si="17"/>
        <v>0</v>
      </c>
      <c r="BG51" s="24">
        <f t="shared" si="17"/>
        <v>0</v>
      </c>
      <c r="BH51" s="24">
        <f t="shared" si="17"/>
        <v>0</v>
      </c>
      <c r="BI51" s="24">
        <f t="shared" si="17"/>
        <v>0</v>
      </c>
      <c r="BJ51" s="24">
        <f t="shared" si="17"/>
        <v>0</v>
      </c>
      <c r="BK51" s="27">
        <f>SUM(BK50)</f>
        <v>0</v>
      </c>
    </row>
    <row r="52" spans="1:65" x14ac:dyDescent="0.35">
      <c r="A52" s="19" t="s">
        <v>10</v>
      </c>
      <c r="B52" s="5" t="s">
        <v>41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2"/>
    </row>
    <row r="53" spans="1:65" x14ac:dyDescent="0.35">
      <c r="A53" s="19"/>
      <c r="B53" s="7"/>
      <c r="C53" s="20"/>
      <c r="D53" s="21"/>
      <c r="E53" s="21"/>
      <c r="F53" s="21"/>
      <c r="G53" s="22"/>
      <c r="H53" s="20"/>
      <c r="I53" s="21"/>
      <c r="J53" s="21"/>
      <c r="K53" s="21"/>
      <c r="L53" s="22"/>
      <c r="M53" s="20"/>
      <c r="N53" s="21"/>
      <c r="O53" s="21"/>
      <c r="P53" s="21"/>
      <c r="Q53" s="22"/>
      <c r="R53" s="20"/>
      <c r="S53" s="21"/>
      <c r="T53" s="21"/>
      <c r="U53" s="21"/>
      <c r="V53" s="22"/>
      <c r="W53" s="20"/>
      <c r="X53" s="21"/>
      <c r="Y53" s="21"/>
      <c r="Z53" s="21"/>
      <c r="AA53" s="22"/>
      <c r="AB53" s="20"/>
      <c r="AC53" s="21"/>
      <c r="AD53" s="21"/>
      <c r="AE53" s="21"/>
      <c r="AF53" s="22"/>
      <c r="AG53" s="20"/>
      <c r="AH53" s="21"/>
      <c r="AI53" s="21"/>
      <c r="AJ53" s="21"/>
      <c r="AK53" s="22"/>
      <c r="AL53" s="20"/>
      <c r="AM53" s="21"/>
      <c r="AN53" s="21"/>
      <c r="AO53" s="21"/>
      <c r="AP53" s="22"/>
      <c r="AQ53" s="20"/>
      <c r="AR53" s="21"/>
      <c r="AS53" s="21"/>
      <c r="AT53" s="21"/>
      <c r="AU53" s="22"/>
      <c r="AV53" s="20"/>
      <c r="AW53" s="21"/>
      <c r="AX53" s="21"/>
      <c r="AY53" s="21"/>
      <c r="AZ53" s="22"/>
      <c r="BA53" s="20"/>
      <c r="BB53" s="21"/>
      <c r="BC53" s="21"/>
      <c r="BD53" s="21"/>
      <c r="BE53" s="22"/>
      <c r="BF53" s="20"/>
      <c r="BG53" s="21"/>
      <c r="BH53" s="21"/>
      <c r="BI53" s="21"/>
      <c r="BJ53" s="22"/>
      <c r="BK53" s="23">
        <f t="shared" ref="BK53" si="18">SUM(C53:BJ53)</f>
        <v>0</v>
      </c>
    </row>
    <row r="54" spans="1:65" s="28" customFormat="1" x14ac:dyDescent="0.35">
      <c r="A54" s="19"/>
      <c r="B54" s="8" t="s">
        <v>12</v>
      </c>
      <c r="C54" s="24">
        <f t="shared" ref="C54:AH54" si="19">SUM(C53:C53)</f>
        <v>0</v>
      </c>
      <c r="D54" s="25">
        <f t="shared" si="19"/>
        <v>0</v>
      </c>
      <c r="E54" s="25">
        <f t="shared" si="19"/>
        <v>0</v>
      </c>
      <c r="F54" s="25">
        <f t="shared" si="19"/>
        <v>0</v>
      </c>
      <c r="G54" s="26">
        <f t="shared" si="19"/>
        <v>0</v>
      </c>
      <c r="H54" s="24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6">
        <f t="shared" si="19"/>
        <v>0</v>
      </c>
      <c r="M54" s="24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6">
        <f t="shared" si="19"/>
        <v>0</v>
      </c>
      <c r="R54" s="24">
        <f t="shared" si="19"/>
        <v>0</v>
      </c>
      <c r="S54" s="25">
        <f t="shared" si="19"/>
        <v>0</v>
      </c>
      <c r="T54" s="25">
        <f t="shared" si="19"/>
        <v>0</v>
      </c>
      <c r="U54" s="25">
        <f t="shared" si="19"/>
        <v>0</v>
      </c>
      <c r="V54" s="26">
        <f t="shared" si="19"/>
        <v>0</v>
      </c>
      <c r="W54" s="24">
        <f t="shared" si="19"/>
        <v>0</v>
      </c>
      <c r="X54" s="25">
        <f t="shared" si="19"/>
        <v>0</v>
      </c>
      <c r="Y54" s="25">
        <f t="shared" si="19"/>
        <v>0</v>
      </c>
      <c r="Z54" s="25">
        <f t="shared" si="19"/>
        <v>0</v>
      </c>
      <c r="AA54" s="26">
        <f t="shared" si="19"/>
        <v>0</v>
      </c>
      <c r="AB54" s="24">
        <f t="shared" si="19"/>
        <v>0</v>
      </c>
      <c r="AC54" s="25">
        <f t="shared" si="19"/>
        <v>0</v>
      </c>
      <c r="AD54" s="25">
        <f t="shared" si="19"/>
        <v>0</v>
      </c>
      <c r="AE54" s="25">
        <f t="shared" si="19"/>
        <v>0</v>
      </c>
      <c r="AF54" s="26">
        <f t="shared" si="19"/>
        <v>0</v>
      </c>
      <c r="AG54" s="24">
        <f t="shared" si="19"/>
        <v>0</v>
      </c>
      <c r="AH54" s="25">
        <f t="shared" si="19"/>
        <v>0</v>
      </c>
      <c r="AI54" s="25">
        <f t="shared" ref="AI54:BK54" si="20">SUM(AI53:AI53)</f>
        <v>0</v>
      </c>
      <c r="AJ54" s="25">
        <f t="shared" si="20"/>
        <v>0</v>
      </c>
      <c r="AK54" s="26">
        <f t="shared" si="20"/>
        <v>0</v>
      </c>
      <c r="AL54" s="24">
        <f t="shared" si="20"/>
        <v>0</v>
      </c>
      <c r="AM54" s="25">
        <f t="shared" si="20"/>
        <v>0</v>
      </c>
      <c r="AN54" s="25">
        <f t="shared" si="20"/>
        <v>0</v>
      </c>
      <c r="AO54" s="25">
        <f t="shared" si="20"/>
        <v>0</v>
      </c>
      <c r="AP54" s="26">
        <f t="shared" si="20"/>
        <v>0</v>
      </c>
      <c r="AQ54" s="24">
        <f t="shared" si="20"/>
        <v>0</v>
      </c>
      <c r="AR54" s="25">
        <f t="shared" si="20"/>
        <v>0</v>
      </c>
      <c r="AS54" s="25">
        <f t="shared" si="20"/>
        <v>0</v>
      </c>
      <c r="AT54" s="25">
        <f t="shared" si="20"/>
        <v>0</v>
      </c>
      <c r="AU54" s="26">
        <f t="shared" si="20"/>
        <v>0</v>
      </c>
      <c r="AV54" s="24">
        <f t="shared" si="20"/>
        <v>0</v>
      </c>
      <c r="AW54" s="25">
        <f t="shared" si="20"/>
        <v>0</v>
      </c>
      <c r="AX54" s="25">
        <f t="shared" si="20"/>
        <v>0</v>
      </c>
      <c r="AY54" s="25">
        <f t="shared" si="20"/>
        <v>0</v>
      </c>
      <c r="AZ54" s="26">
        <f t="shared" si="20"/>
        <v>0</v>
      </c>
      <c r="BA54" s="24">
        <f t="shared" si="20"/>
        <v>0</v>
      </c>
      <c r="BB54" s="25">
        <f t="shared" si="20"/>
        <v>0</v>
      </c>
      <c r="BC54" s="25">
        <f t="shared" si="20"/>
        <v>0</v>
      </c>
      <c r="BD54" s="25">
        <f t="shared" si="20"/>
        <v>0</v>
      </c>
      <c r="BE54" s="26">
        <f t="shared" si="20"/>
        <v>0</v>
      </c>
      <c r="BF54" s="24">
        <f t="shared" si="20"/>
        <v>0</v>
      </c>
      <c r="BG54" s="25">
        <f t="shared" si="20"/>
        <v>0</v>
      </c>
      <c r="BH54" s="25">
        <f t="shared" si="20"/>
        <v>0</v>
      </c>
      <c r="BI54" s="25">
        <f t="shared" si="20"/>
        <v>0</v>
      </c>
      <c r="BJ54" s="26">
        <f t="shared" si="20"/>
        <v>0</v>
      </c>
      <c r="BK54" s="26">
        <f t="shared" si="20"/>
        <v>0</v>
      </c>
    </row>
    <row r="55" spans="1:65" s="28" customFormat="1" x14ac:dyDescent="0.35">
      <c r="A55" s="19"/>
      <c r="B55" s="9" t="s">
        <v>23</v>
      </c>
      <c r="C55" s="24">
        <f t="shared" ref="C55:AH55" si="21">C54+C51</f>
        <v>0</v>
      </c>
      <c r="D55" s="25">
        <f t="shared" si="21"/>
        <v>0</v>
      </c>
      <c r="E55" s="25">
        <f t="shared" si="21"/>
        <v>0</v>
      </c>
      <c r="F55" s="25">
        <f t="shared" si="21"/>
        <v>0</v>
      </c>
      <c r="G55" s="26">
        <f t="shared" si="21"/>
        <v>0</v>
      </c>
      <c r="H55" s="24">
        <f t="shared" si="21"/>
        <v>0</v>
      </c>
      <c r="I55" s="25">
        <f t="shared" si="21"/>
        <v>0</v>
      </c>
      <c r="J55" s="25">
        <f t="shared" si="21"/>
        <v>0</v>
      </c>
      <c r="K55" s="25">
        <f t="shared" si="21"/>
        <v>0</v>
      </c>
      <c r="L55" s="26">
        <f t="shared" si="21"/>
        <v>0</v>
      </c>
      <c r="M55" s="24">
        <f t="shared" si="21"/>
        <v>0</v>
      </c>
      <c r="N55" s="25">
        <f t="shared" si="21"/>
        <v>0</v>
      </c>
      <c r="O55" s="25">
        <f t="shared" si="21"/>
        <v>0</v>
      </c>
      <c r="P55" s="25">
        <f t="shared" si="21"/>
        <v>0</v>
      </c>
      <c r="Q55" s="26">
        <f t="shared" si="21"/>
        <v>0</v>
      </c>
      <c r="R55" s="24">
        <f t="shared" si="21"/>
        <v>0</v>
      </c>
      <c r="S55" s="25">
        <f t="shared" si="21"/>
        <v>0</v>
      </c>
      <c r="T55" s="25">
        <f t="shared" si="21"/>
        <v>0</v>
      </c>
      <c r="U55" s="25">
        <f t="shared" si="21"/>
        <v>0</v>
      </c>
      <c r="V55" s="26">
        <f t="shared" si="21"/>
        <v>0</v>
      </c>
      <c r="W55" s="24">
        <f t="shared" si="21"/>
        <v>0</v>
      </c>
      <c r="X55" s="25">
        <f t="shared" si="21"/>
        <v>0</v>
      </c>
      <c r="Y55" s="25">
        <f t="shared" si="21"/>
        <v>0</v>
      </c>
      <c r="Z55" s="25">
        <f t="shared" si="21"/>
        <v>0</v>
      </c>
      <c r="AA55" s="26">
        <f t="shared" si="21"/>
        <v>0</v>
      </c>
      <c r="AB55" s="24">
        <f t="shared" si="21"/>
        <v>0</v>
      </c>
      <c r="AC55" s="25">
        <f t="shared" si="21"/>
        <v>0</v>
      </c>
      <c r="AD55" s="25">
        <f t="shared" si="21"/>
        <v>0</v>
      </c>
      <c r="AE55" s="25">
        <f t="shared" si="21"/>
        <v>0</v>
      </c>
      <c r="AF55" s="26">
        <f t="shared" si="21"/>
        <v>0</v>
      </c>
      <c r="AG55" s="24">
        <f t="shared" si="21"/>
        <v>0</v>
      </c>
      <c r="AH55" s="25">
        <f t="shared" si="21"/>
        <v>0</v>
      </c>
      <c r="AI55" s="25">
        <f t="shared" ref="AI55:BK55" si="22">AI54+AI51</f>
        <v>0</v>
      </c>
      <c r="AJ55" s="25">
        <f t="shared" si="22"/>
        <v>0</v>
      </c>
      <c r="AK55" s="26">
        <f t="shared" si="22"/>
        <v>0</v>
      </c>
      <c r="AL55" s="24">
        <f t="shared" si="22"/>
        <v>0</v>
      </c>
      <c r="AM55" s="25">
        <f t="shared" si="22"/>
        <v>0</v>
      </c>
      <c r="AN55" s="25">
        <f t="shared" si="22"/>
        <v>0</v>
      </c>
      <c r="AO55" s="25">
        <f t="shared" si="22"/>
        <v>0</v>
      </c>
      <c r="AP55" s="26">
        <f t="shared" si="22"/>
        <v>0</v>
      </c>
      <c r="AQ55" s="24">
        <f t="shared" si="22"/>
        <v>0</v>
      </c>
      <c r="AR55" s="25">
        <f t="shared" si="22"/>
        <v>0</v>
      </c>
      <c r="AS55" s="25">
        <f t="shared" si="22"/>
        <v>0</v>
      </c>
      <c r="AT55" s="25">
        <f t="shared" si="22"/>
        <v>0</v>
      </c>
      <c r="AU55" s="26">
        <f t="shared" si="22"/>
        <v>0</v>
      </c>
      <c r="AV55" s="24">
        <f t="shared" si="22"/>
        <v>0</v>
      </c>
      <c r="AW55" s="25">
        <f t="shared" si="22"/>
        <v>0</v>
      </c>
      <c r="AX55" s="25">
        <f t="shared" si="22"/>
        <v>0</v>
      </c>
      <c r="AY55" s="25">
        <f t="shared" si="22"/>
        <v>0</v>
      </c>
      <c r="AZ55" s="26">
        <f t="shared" si="22"/>
        <v>0</v>
      </c>
      <c r="BA55" s="24">
        <f t="shared" si="22"/>
        <v>0</v>
      </c>
      <c r="BB55" s="25">
        <f t="shared" si="22"/>
        <v>0</v>
      </c>
      <c r="BC55" s="25">
        <f t="shared" si="22"/>
        <v>0</v>
      </c>
      <c r="BD55" s="25">
        <f t="shared" si="22"/>
        <v>0</v>
      </c>
      <c r="BE55" s="26">
        <f t="shared" si="22"/>
        <v>0</v>
      </c>
      <c r="BF55" s="24">
        <f t="shared" si="22"/>
        <v>0</v>
      </c>
      <c r="BG55" s="25">
        <f t="shared" si="22"/>
        <v>0</v>
      </c>
      <c r="BH55" s="25">
        <f t="shared" si="22"/>
        <v>0</v>
      </c>
      <c r="BI55" s="25">
        <f t="shared" si="22"/>
        <v>0</v>
      </c>
      <c r="BJ55" s="26">
        <f t="shared" si="22"/>
        <v>0</v>
      </c>
      <c r="BK55" s="26">
        <f t="shared" si="22"/>
        <v>0</v>
      </c>
      <c r="BL55" s="37"/>
    </row>
    <row r="56" spans="1:65" x14ac:dyDescent="0.35">
      <c r="A56" s="19"/>
      <c r="B56" s="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2"/>
    </row>
    <row r="57" spans="1:65" x14ac:dyDescent="0.35">
      <c r="A57" s="19" t="s">
        <v>42</v>
      </c>
      <c r="B57" s="10" t="s">
        <v>43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35">
      <c r="A58" s="19" t="s">
        <v>7</v>
      </c>
      <c r="B58" s="13" t="s">
        <v>44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35">
      <c r="A59" s="34"/>
      <c r="B59" s="7" t="s">
        <v>33</v>
      </c>
      <c r="C59" s="20">
        <v>0</v>
      </c>
      <c r="D59" s="21">
        <v>0</v>
      </c>
      <c r="E59" s="21">
        <v>0</v>
      </c>
      <c r="F59" s="21">
        <v>0</v>
      </c>
      <c r="G59" s="22">
        <v>0</v>
      </c>
      <c r="H59" s="20">
        <v>0</v>
      </c>
      <c r="I59" s="21">
        <v>0</v>
      </c>
      <c r="J59" s="21">
        <v>0</v>
      </c>
      <c r="K59" s="21">
        <v>0</v>
      </c>
      <c r="L59" s="22">
        <v>0</v>
      </c>
      <c r="M59" s="20">
        <v>0</v>
      </c>
      <c r="N59" s="21">
        <v>0</v>
      </c>
      <c r="O59" s="21">
        <v>0</v>
      </c>
      <c r="P59" s="21">
        <v>0</v>
      </c>
      <c r="Q59" s="22">
        <v>0</v>
      </c>
      <c r="R59" s="20">
        <v>0</v>
      </c>
      <c r="S59" s="21">
        <v>0</v>
      </c>
      <c r="T59" s="21">
        <v>0</v>
      </c>
      <c r="U59" s="21">
        <v>0</v>
      </c>
      <c r="V59" s="22">
        <v>0</v>
      </c>
      <c r="W59" s="20">
        <v>0</v>
      </c>
      <c r="X59" s="21">
        <v>0</v>
      </c>
      <c r="Y59" s="21">
        <v>0</v>
      </c>
      <c r="Z59" s="21">
        <v>0</v>
      </c>
      <c r="AA59" s="22">
        <v>0</v>
      </c>
      <c r="AB59" s="20">
        <v>0</v>
      </c>
      <c r="AC59" s="21">
        <v>0</v>
      </c>
      <c r="AD59" s="21">
        <v>0</v>
      </c>
      <c r="AE59" s="21">
        <v>0</v>
      </c>
      <c r="AF59" s="22">
        <v>0</v>
      </c>
      <c r="AG59" s="20">
        <v>0</v>
      </c>
      <c r="AH59" s="21">
        <v>0</v>
      </c>
      <c r="AI59" s="21">
        <v>0</v>
      </c>
      <c r="AJ59" s="21">
        <v>0</v>
      </c>
      <c r="AK59" s="22">
        <v>0</v>
      </c>
      <c r="AL59" s="20">
        <v>0</v>
      </c>
      <c r="AM59" s="21">
        <v>0</v>
      </c>
      <c r="AN59" s="21">
        <v>0</v>
      </c>
      <c r="AO59" s="21">
        <v>0</v>
      </c>
      <c r="AP59" s="22">
        <v>0</v>
      </c>
      <c r="AQ59" s="20">
        <v>0</v>
      </c>
      <c r="AR59" s="21">
        <v>0</v>
      </c>
      <c r="AS59" s="21">
        <v>0</v>
      </c>
      <c r="AT59" s="21">
        <v>0</v>
      </c>
      <c r="AU59" s="22">
        <v>0</v>
      </c>
      <c r="AV59" s="20">
        <v>0</v>
      </c>
      <c r="AW59" s="21">
        <v>0</v>
      </c>
      <c r="AX59" s="21">
        <v>0</v>
      </c>
      <c r="AY59" s="21">
        <v>0</v>
      </c>
      <c r="AZ59" s="22">
        <v>0</v>
      </c>
      <c r="BA59" s="20">
        <v>0</v>
      </c>
      <c r="BB59" s="21">
        <v>0</v>
      </c>
      <c r="BC59" s="21">
        <v>0</v>
      </c>
      <c r="BD59" s="21">
        <v>0</v>
      </c>
      <c r="BE59" s="22">
        <v>0</v>
      </c>
      <c r="BF59" s="20">
        <v>0</v>
      </c>
      <c r="BG59" s="21">
        <v>0</v>
      </c>
      <c r="BH59" s="21">
        <v>0</v>
      </c>
      <c r="BI59" s="21">
        <v>0</v>
      </c>
      <c r="BJ59" s="22">
        <v>0</v>
      </c>
      <c r="BK59" s="20">
        <v>0</v>
      </c>
    </row>
    <row r="60" spans="1:65" s="28" customFormat="1" x14ac:dyDescent="0.35">
      <c r="A60" s="19"/>
      <c r="B60" s="9" t="s">
        <v>27</v>
      </c>
      <c r="C60" s="24">
        <v>0</v>
      </c>
      <c r="D60" s="25">
        <v>0</v>
      </c>
      <c r="E60" s="25">
        <v>0</v>
      </c>
      <c r="F60" s="25">
        <v>0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4">
        <v>0</v>
      </c>
      <c r="N60" s="25">
        <v>0</v>
      </c>
      <c r="O60" s="25">
        <v>0</v>
      </c>
      <c r="P60" s="25">
        <v>0</v>
      </c>
      <c r="Q60" s="26">
        <v>0</v>
      </c>
      <c r="R60" s="24">
        <v>0</v>
      </c>
      <c r="S60" s="25">
        <v>0</v>
      </c>
      <c r="T60" s="25">
        <v>0</v>
      </c>
      <c r="U60" s="25">
        <v>0</v>
      </c>
      <c r="V60" s="26">
        <v>0</v>
      </c>
      <c r="W60" s="24">
        <v>0</v>
      </c>
      <c r="X60" s="25">
        <v>0</v>
      </c>
      <c r="Y60" s="25">
        <v>0</v>
      </c>
      <c r="Z60" s="25">
        <v>0</v>
      </c>
      <c r="AA60" s="26">
        <v>0</v>
      </c>
      <c r="AB60" s="24">
        <v>0</v>
      </c>
      <c r="AC60" s="25">
        <v>0</v>
      </c>
      <c r="AD60" s="25">
        <v>0</v>
      </c>
      <c r="AE60" s="25">
        <v>0</v>
      </c>
      <c r="AF60" s="26">
        <v>0</v>
      </c>
      <c r="AG60" s="24">
        <v>0</v>
      </c>
      <c r="AH60" s="25">
        <v>0</v>
      </c>
      <c r="AI60" s="25">
        <v>0</v>
      </c>
      <c r="AJ60" s="25">
        <v>0</v>
      </c>
      <c r="AK60" s="26">
        <v>0</v>
      </c>
      <c r="AL60" s="24">
        <v>0</v>
      </c>
      <c r="AM60" s="25">
        <v>0</v>
      </c>
      <c r="AN60" s="25">
        <v>0</v>
      </c>
      <c r="AO60" s="25">
        <v>0</v>
      </c>
      <c r="AP60" s="26">
        <v>0</v>
      </c>
      <c r="AQ60" s="24">
        <v>0</v>
      </c>
      <c r="AR60" s="25">
        <v>0</v>
      </c>
      <c r="AS60" s="25">
        <v>0</v>
      </c>
      <c r="AT60" s="25">
        <v>0</v>
      </c>
      <c r="AU60" s="26">
        <v>0</v>
      </c>
      <c r="AV60" s="24">
        <v>0</v>
      </c>
      <c r="AW60" s="25">
        <v>0</v>
      </c>
      <c r="AX60" s="25">
        <v>0</v>
      </c>
      <c r="AY60" s="25">
        <v>0</v>
      </c>
      <c r="AZ60" s="26">
        <v>0</v>
      </c>
      <c r="BA60" s="24">
        <v>0</v>
      </c>
      <c r="BB60" s="25">
        <v>0</v>
      </c>
      <c r="BC60" s="25">
        <v>0</v>
      </c>
      <c r="BD60" s="25">
        <v>0</v>
      </c>
      <c r="BE60" s="26">
        <v>0</v>
      </c>
      <c r="BF60" s="24">
        <v>0</v>
      </c>
      <c r="BG60" s="25">
        <v>0</v>
      </c>
      <c r="BH60" s="25">
        <v>0</v>
      </c>
      <c r="BI60" s="25">
        <v>0</v>
      </c>
      <c r="BJ60" s="26">
        <v>0</v>
      </c>
      <c r="BK60" s="27">
        <v>0</v>
      </c>
    </row>
    <row r="61" spans="1:65" ht="12" customHeight="1" x14ac:dyDescent="0.35">
      <c r="A61" s="19"/>
      <c r="B61" s="1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  <c r="BL61" s="18"/>
    </row>
    <row r="62" spans="1:65" s="28" customFormat="1" x14ac:dyDescent="0.35">
      <c r="A62" s="19"/>
      <c r="B62" s="35" t="s">
        <v>45</v>
      </c>
      <c r="C62" s="36">
        <f t="shared" ref="C62:AH62" si="23">C60+C55+C46+C40+C30</f>
        <v>0</v>
      </c>
      <c r="D62" s="36">
        <f t="shared" si="23"/>
        <v>13.858775980366666</v>
      </c>
      <c r="E62" s="36">
        <f t="shared" si="23"/>
        <v>0</v>
      </c>
      <c r="F62" s="36">
        <f t="shared" si="23"/>
        <v>0</v>
      </c>
      <c r="G62" s="36">
        <f t="shared" si="23"/>
        <v>0</v>
      </c>
      <c r="H62" s="36">
        <f t="shared" si="23"/>
        <v>15.220739765166599</v>
      </c>
      <c r="I62" s="36">
        <f t="shared" si="23"/>
        <v>13.589840559800002</v>
      </c>
      <c r="J62" s="36">
        <f t="shared" si="23"/>
        <v>0</v>
      </c>
      <c r="K62" s="36">
        <f t="shared" si="23"/>
        <v>0</v>
      </c>
      <c r="L62" s="36">
        <f t="shared" si="23"/>
        <v>9.3962554350666743</v>
      </c>
      <c r="M62" s="36">
        <f t="shared" si="23"/>
        <v>0</v>
      </c>
      <c r="N62" s="36">
        <f t="shared" si="23"/>
        <v>0</v>
      </c>
      <c r="O62" s="36">
        <f t="shared" si="23"/>
        <v>0</v>
      </c>
      <c r="P62" s="36">
        <f t="shared" si="23"/>
        <v>0</v>
      </c>
      <c r="Q62" s="36">
        <f t="shared" si="23"/>
        <v>0</v>
      </c>
      <c r="R62" s="36">
        <f t="shared" si="23"/>
        <v>10.765318353699882</v>
      </c>
      <c r="S62" s="36">
        <f t="shared" si="23"/>
        <v>0.14498687940000002</v>
      </c>
      <c r="T62" s="36">
        <f t="shared" si="23"/>
        <v>0</v>
      </c>
      <c r="U62" s="36">
        <f t="shared" si="23"/>
        <v>0</v>
      </c>
      <c r="V62" s="36">
        <f t="shared" si="23"/>
        <v>1.2771527046000002</v>
      </c>
      <c r="W62" s="36">
        <f t="shared" si="23"/>
        <v>0</v>
      </c>
      <c r="X62" s="36">
        <f t="shared" si="23"/>
        <v>10.403138162500001</v>
      </c>
      <c r="Y62" s="36">
        <f t="shared" si="23"/>
        <v>0</v>
      </c>
      <c r="Z62" s="36">
        <f t="shared" si="23"/>
        <v>0</v>
      </c>
      <c r="AA62" s="36">
        <f t="shared" si="23"/>
        <v>0</v>
      </c>
      <c r="AB62" s="36">
        <f t="shared" si="23"/>
        <v>6.7670948775666249</v>
      </c>
      <c r="AC62" s="36">
        <f t="shared" si="23"/>
        <v>5.4837916620999989</v>
      </c>
      <c r="AD62" s="36">
        <f t="shared" si="23"/>
        <v>0</v>
      </c>
      <c r="AE62" s="36">
        <f t="shared" si="23"/>
        <v>0</v>
      </c>
      <c r="AF62" s="36">
        <f t="shared" si="23"/>
        <v>16.033795122233325</v>
      </c>
      <c r="AG62" s="36">
        <f t="shared" si="23"/>
        <v>0</v>
      </c>
      <c r="AH62" s="36">
        <f t="shared" si="23"/>
        <v>0</v>
      </c>
      <c r="AI62" s="36">
        <f t="shared" ref="AI62:BK62" si="24">AI60+AI55+AI46+AI40+AI30</f>
        <v>0</v>
      </c>
      <c r="AJ62" s="36">
        <f t="shared" si="24"/>
        <v>0</v>
      </c>
      <c r="AK62" s="36">
        <f t="shared" si="24"/>
        <v>0</v>
      </c>
      <c r="AL62" s="36">
        <f t="shared" si="24"/>
        <v>3.6233399384999947</v>
      </c>
      <c r="AM62" s="36">
        <f t="shared" si="24"/>
        <v>4.9314955100000002E-2</v>
      </c>
      <c r="AN62" s="36">
        <f t="shared" si="24"/>
        <v>0</v>
      </c>
      <c r="AO62" s="36">
        <f t="shared" si="24"/>
        <v>0</v>
      </c>
      <c r="AP62" s="36">
        <f t="shared" si="24"/>
        <v>1.3561636156000005</v>
      </c>
      <c r="AQ62" s="36">
        <f t="shared" si="24"/>
        <v>0</v>
      </c>
      <c r="AR62" s="36">
        <f t="shared" si="24"/>
        <v>0</v>
      </c>
      <c r="AS62" s="36">
        <f t="shared" si="24"/>
        <v>0</v>
      </c>
      <c r="AT62" s="36">
        <f t="shared" si="24"/>
        <v>0</v>
      </c>
      <c r="AU62" s="36">
        <f t="shared" si="24"/>
        <v>0</v>
      </c>
      <c r="AV62" s="36">
        <f t="shared" si="24"/>
        <v>139.13385005721435</v>
      </c>
      <c r="AW62" s="36">
        <f t="shared" si="24"/>
        <v>52.236964045843074</v>
      </c>
      <c r="AX62" s="36">
        <f t="shared" si="24"/>
        <v>0.53612321249999995</v>
      </c>
      <c r="AY62" s="36">
        <f t="shared" si="24"/>
        <v>0</v>
      </c>
      <c r="AZ62" s="36">
        <f t="shared" si="24"/>
        <v>294.28244533443319</v>
      </c>
      <c r="BA62" s="36">
        <f t="shared" si="24"/>
        <v>0</v>
      </c>
      <c r="BB62" s="36">
        <f t="shared" si="24"/>
        <v>0</v>
      </c>
      <c r="BC62" s="36">
        <f t="shared" si="24"/>
        <v>0</v>
      </c>
      <c r="BD62" s="36">
        <f t="shared" si="24"/>
        <v>0</v>
      </c>
      <c r="BE62" s="36">
        <f t="shared" si="24"/>
        <v>0</v>
      </c>
      <c r="BF62" s="36">
        <f t="shared" si="24"/>
        <v>97.697000333740277</v>
      </c>
      <c r="BG62" s="36">
        <f t="shared" si="24"/>
        <v>9.9129338681666628</v>
      </c>
      <c r="BH62" s="36">
        <f t="shared" si="24"/>
        <v>0</v>
      </c>
      <c r="BI62" s="36">
        <f t="shared" si="24"/>
        <v>0</v>
      </c>
      <c r="BJ62" s="36">
        <f t="shared" si="24"/>
        <v>34.322884250233386</v>
      </c>
      <c r="BK62" s="27">
        <f t="shared" si="24"/>
        <v>736.09190911383064</v>
      </c>
      <c r="BL62" s="37">
        <f>+BK62+BK66</f>
        <v>736.09190911383064</v>
      </c>
    </row>
    <row r="63" spans="1:65" x14ac:dyDescent="0.35">
      <c r="A63" s="19"/>
      <c r="B63" s="9"/>
      <c r="C63" s="20"/>
      <c r="D63" s="21"/>
      <c r="E63" s="21"/>
      <c r="F63" s="21"/>
      <c r="G63" s="22"/>
      <c r="H63" s="20"/>
      <c r="I63" s="21"/>
      <c r="J63" s="21"/>
      <c r="K63" s="21"/>
      <c r="L63" s="22"/>
      <c r="M63" s="20"/>
      <c r="N63" s="21"/>
      <c r="O63" s="21"/>
      <c r="P63" s="21"/>
      <c r="Q63" s="22"/>
      <c r="R63" s="20"/>
      <c r="S63" s="21"/>
      <c r="T63" s="21"/>
      <c r="U63" s="21"/>
      <c r="V63" s="22"/>
      <c r="W63" s="20"/>
      <c r="X63" s="21"/>
      <c r="Y63" s="21"/>
      <c r="Z63" s="21"/>
      <c r="AA63" s="22"/>
      <c r="AB63" s="20"/>
      <c r="AC63" s="21"/>
      <c r="AD63" s="21"/>
      <c r="AE63" s="21"/>
      <c r="AF63" s="22"/>
      <c r="AG63" s="20"/>
      <c r="AH63" s="21"/>
      <c r="AI63" s="21"/>
      <c r="AJ63" s="21"/>
      <c r="AK63" s="22"/>
      <c r="AL63" s="20"/>
      <c r="AM63" s="21"/>
      <c r="AN63" s="21"/>
      <c r="AO63" s="21"/>
      <c r="AP63" s="22"/>
      <c r="AQ63" s="20"/>
      <c r="AR63" s="21"/>
      <c r="AS63" s="21"/>
      <c r="AT63" s="21"/>
      <c r="AU63" s="22"/>
      <c r="AV63" s="20"/>
      <c r="AW63" s="21"/>
      <c r="AX63" s="21"/>
      <c r="AY63" s="21"/>
      <c r="AZ63" s="22"/>
      <c r="BA63" s="20"/>
      <c r="BB63" s="21"/>
      <c r="BC63" s="21"/>
      <c r="BD63" s="21"/>
      <c r="BE63" s="22"/>
      <c r="BF63" s="20"/>
      <c r="BG63" s="21"/>
      <c r="BH63" s="21"/>
      <c r="BI63" s="21"/>
      <c r="BJ63" s="22"/>
      <c r="BK63" s="23"/>
      <c r="BL63" s="18"/>
    </row>
    <row r="64" spans="1:65" x14ac:dyDescent="0.35">
      <c r="A64" s="19" t="s">
        <v>28</v>
      </c>
      <c r="B64" s="8" t="s">
        <v>29</v>
      </c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  <c r="BM64" s="18"/>
    </row>
    <row r="65" spans="1:64" x14ac:dyDescent="0.35">
      <c r="A65" s="19"/>
      <c r="B65" s="7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>
        <f>SUM(C65:BJ65)</f>
        <v>0</v>
      </c>
      <c r="BL65" s="18"/>
    </row>
    <row r="66" spans="1:64" s="28" customFormat="1" x14ac:dyDescent="0.35">
      <c r="A66" s="19"/>
      <c r="B66" s="8" t="s">
        <v>27</v>
      </c>
      <c r="C66" s="24">
        <f t="shared" ref="C66:AH66" si="25">SUM(C65:C65)</f>
        <v>0</v>
      </c>
      <c r="D66" s="24">
        <f t="shared" si="25"/>
        <v>0</v>
      </c>
      <c r="E66" s="24">
        <f t="shared" si="25"/>
        <v>0</v>
      </c>
      <c r="F66" s="24">
        <f t="shared" si="25"/>
        <v>0</v>
      </c>
      <c r="G66" s="24">
        <f t="shared" si="25"/>
        <v>0</v>
      </c>
      <c r="H66" s="24">
        <f t="shared" si="25"/>
        <v>0</v>
      </c>
      <c r="I66" s="24">
        <f t="shared" si="25"/>
        <v>0</v>
      </c>
      <c r="J66" s="24">
        <f t="shared" si="25"/>
        <v>0</v>
      </c>
      <c r="K66" s="24">
        <f t="shared" si="25"/>
        <v>0</v>
      </c>
      <c r="L66" s="24">
        <f t="shared" si="25"/>
        <v>0</v>
      </c>
      <c r="M66" s="24">
        <f t="shared" si="25"/>
        <v>0</v>
      </c>
      <c r="N66" s="24">
        <f t="shared" si="25"/>
        <v>0</v>
      </c>
      <c r="O66" s="24">
        <f t="shared" si="25"/>
        <v>0</v>
      </c>
      <c r="P66" s="24">
        <f t="shared" si="25"/>
        <v>0</v>
      </c>
      <c r="Q66" s="24">
        <f t="shared" si="25"/>
        <v>0</v>
      </c>
      <c r="R66" s="24">
        <f t="shared" si="25"/>
        <v>0</v>
      </c>
      <c r="S66" s="24">
        <f t="shared" si="25"/>
        <v>0</v>
      </c>
      <c r="T66" s="24">
        <f t="shared" si="25"/>
        <v>0</v>
      </c>
      <c r="U66" s="24">
        <f t="shared" si="25"/>
        <v>0</v>
      </c>
      <c r="V66" s="24">
        <f t="shared" si="25"/>
        <v>0</v>
      </c>
      <c r="W66" s="24">
        <f t="shared" si="25"/>
        <v>0</v>
      </c>
      <c r="X66" s="24">
        <f t="shared" si="25"/>
        <v>0</v>
      </c>
      <c r="Y66" s="24">
        <f t="shared" si="25"/>
        <v>0</v>
      </c>
      <c r="Z66" s="24">
        <f t="shared" si="25"/>
        <v>0</v>
      </c>
      <c r="AA66" s="24">
        <f t="shared" si="25"/>
        <v>0</v>
      </c>
      <c r="AB66" s="24">
        <f t="shared" si="25"/>
        <v>0</v>
      </c>
      <c r="AC66" s="24">
        <f t="shared" si="25"/>
        <v>0</v>
      </c>
      <c r="AD66" s="24">
        <f t="shared" si="25"/>
        <v>0</v>
      </c>
      <c r="AE66" s="24">
        <f t="shared" si="25"/>
        <v>0</v>
      </c>
      <c r="AF66" s="24">
        <f t="shared" si="25"/>
        <v>0</v>
      </c>
      <c r="AG66" s="24">
        <f t="shared" si="25"/>
        <v>0</v>
      </c>
      <c r="AH66" s="24">
        <f t="shared" si="25"/>
        <v>0</v>
      </c>
      <c r="AI66" s="24">
        <f t="shared" ref="AI66:BK66" si="26">SUM(AI65:AI65)</f>
        <v>0</v>
      </c>
      <c r="AJ66" s="24">
        <f t="shared" si="26"/>
        <v>0</v>
      </c>
      <c r="AK66" s="24">
        <f t="shared" si="26"/>
        <v>0</v>
      </c>
      <c r="AL66" s="24">
        <f t="shared" si="26"/>
        <v>0</v>
      </c>
      <c r="AM66" s="24">
        <f t="shared" si="26"/>
        <v>0</v>
      </c>
      <c r="AN66" s="24">
        <f t="shared" si="26"/>
        <v>0</v>
      </c>
      <c r="AO66" s="24">
        <f t="shared" si="26"/>
        <v>0</v>
      </c>
      <c r="AP66" s="24">
        <f t="shared" si="26"/>
        <v>0</v>
      </c>
      <c r="AQ66" s="24">
        <f t="shared" si="26"/>
        <v>0</v>
      </c>
      <c r="AR66" s="24">
        <f t="shared" si="26"/>
        <v>0</v>
      </c>
      <c r="AS66" s="24">
        <f t="shared" si="26"/>
        <v>0</v>
      </c>
      <c r="AT66" s="24">
        <f t="shared" si="26"/>
        <v>0</v>
      </c>
      <c r="AU66" s="24">
        <f t="shared" si="26"/>
        <v>0</v>
      </c>
      <c r="AV66" s="24">
        <f t="shared" si="26"/>
        <v>0</v>
      </c>
      <c r="AW66" s="24">
        <f t="shared" si="26"/>
        <v>0</v>
      </c>
      <c r="AX66" s="24">
        <f t="shared" si="26"/>
        <v>0</v>
      </c>
      <c r="AY66" s="24">
        <f t="shared" si="26"/>
        <v>0</v>
      </c>
      <c r="AZ66" s="24">
        <f t="shared" si="26"/>
        <v>0</v>
      </c>
      <c r="BA66" s="24">
        <f t="shared" si="26"/>
        <v>0</v>
      </c>
      <c r="BB66" s="24">
        <f t="shared" si="26"/>
        <v>0</v>
      </c>
      <c r="BC66" s="24">
        <f t="shared" si="26"/>
        <v>0</v>
      </c>
      <c r="BD66" s="24">
        <f t="shared" si="26"/>
        <v>0</v>
      </c>
      <c r="BE66" s="24">
        <f t="shared" si="26"/>
        <v>0</v>
      </c>
      <c r="BF66" s="24">
        <f t="shared" si="26"/>
        <v>0</v>
      </c>
      <c r="BG66" s="24">
        <f t="shared" si="26"/>
        <v>0</v>
      </c>
      <c r="BH66" s="24">
        <f t="shared" si="26"/>
        <v>0</v>
      </c>
      <c r="BI66" s="24">
        <f t="shared" si="26"/>
        <v>0</v>
      </c>
      <c r="BJ66" s="24">
        <f t="shared" si="26"/>
        <v>0</v>
      </c>
      <c r="BK66" s="26">
        <f t="shared" si="26"/>
        <v>0</v>
      </c>
    </row>
    <row r="67" spans="1:64" x14ac:dyDescent="0.35">
      <c r="G67" s="18"/>
      <c r="Q67" s="18"/>
      <c r="AA67" s="18"/>
      <c r="AK67" s="18"/>
      <c r="AU67" s="18"/>
      <c r="BE67" s="18"/>
    </row>
    <row r="68" spans="1:64" x14ac:dyDescent="0.35">
      <c r="D68" s="18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abSelected="1" workbookViewId="0">
      <selection activeCell="B3" sqref="B3:L3"/>
    </sheetView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2" spans="2:12" x14ac:dyDescent="0.35">
      <c r="B2" s="78" t="s">
        <v>100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x14ac:dyDescent="0.35">
      <c r="B3" s="78" t="s">
        <v>97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ht="27" x14ac:dyDescent="0.3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35">
      <c r="B5" s="39">
        <v>1</v>
      </c>
      <c r="C5" s="40" t="s">
        <v>58</v>
      </c>
      <c r="D5" s="41">
        <v>0</v>
      </c>
      <c r="E5" s="41">
        <v>0</v>
      </c>
      <c r="F5" s="53">
        <v>6.9371874666666672E-3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6.9371874666666672E-3</v>
      </c>
      <c r="L5" s="41">
        <v>0</v>
      </c>
    </row>
    <row r="6" spans="2:12" x14ac:dyDescent="0.35">
      <c r="B6" s="39">
        <v>2</v>
      </c>
      <c r="C6" s="43" t="s">
        <v>59</v>
      </c>
      <c r="D6" s="41">
        <v>5.878202133333333E-2</v>
      </c>
      <c r="E6" s="41">
        <v>0</v>
      </c>
      <c r="F6" s="53">
        <v>7.930948211133332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7.9897302324666652</v>
      </c>
      <c r="L6" s="41">
        <v>0</v>
      </c>
    </row>
    <row r="7" spans="2:12" x14ac:dyDescent="0.35">
      <c r="B7" s="39">
        <v>3</v>
      </c>
      <c r="C7" s="40" t="s">
        <v>60</v>
      </c>
      <c r="D7" s="41">
        <v>0</v>
      </c>
      <c r="E7" s="41">
        <v>0</v>
      </c>
      <c r="F7" s="53">
        <v>0.15154661190000002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0.15154661190000002</v>
      </c>
      <c r="L7" s="41">
        <v>0</v>
      </c>
    </row>
    <row r="8" spans="2:12" x14ac:dyDescent="0.35">
      <c r="B8" s="39">
        <v>4</v>
      </c>
      <c r="C8" s="43" t="s">
        <v>61</v>
      </c>
      <c r="D8" s="41">
        <v>0</v>
      </c>
      <c r="E8" s="41">
        <v>0</v>
      </c>
      <c r="F8" s="53">
        <v>0.67959291513333342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0.67959291513333342</v>
      </c>
      <c r="L8" s="41">
        <v>0</v>
      </c>
    </row>
    <row r="9" spans="2:12" x14ac:dyDescent="0.35">
      <c r="B9" s="39">
        <v>5</v>
      </c>
      <c r="C9" s="43" t="s">
        <v>62</v>
      </c>
      <c r="D9" s="41">
        <v>0.1611897431</v>
      </c>
      <c r="E9" s="41">
        <v>0</v>
      </c>
      <c r="F9" s="53">
        <v>5.5306278908999964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5.691817633999996</v>
      </c>
      <c r="L9" s="41">
        <v>0</v>
      </c>
    </row>
    <row r="10" spans="2:12" x14ac:dyDescent="0.35">
      <c r="B10" s="39">
        <v>6</v>
      </c>
      <c r="C10" s="43" t="s">
        <v>63</v>
      </c>
      <c r="D10" s="41">
        <v>1.9983105433333329E-2</v>
      </c>
      <c r="E10" s="41">
        <v>0</v>
      </c>
      <c r="F10" s="53">
        <v>1.6459010949000006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1.6658842003333338</v>
      </c>
      <c r="L10" s="41">
        <v>0</v>
      </c>
    </row>
    <row r="11" spans="2:12" x14ac:dyDescent="0.35">
      <c r="B11" s="39">
        <v>7</v>
      </c>
      <c r="C11" s="43" t="s">
        <v>64</v>
      </c>
      <c r="D11" s="41">
        <v>4.2539912333333332E-2</v>
      </c>
      <c r="E11" s="41">
        <v>0</v>
      </c>
      <c r="F11" s="53">
        <v>3.8279781429666651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3.8705180552999985</v>
      </c>
      <c r="L11" s="41">
        <v>0</v>
      </c>
    </row>
    <row r="12" spans="2:12" x14ac:dyDescent="0.35">
      <c r="B12" s="39">
        <v>8</v>
      </c>
      <c r="C12" s="40" t="s">
        <v>65</v>
      </c>
      <c r="D12" s="41">
        <v>0</v>
      </c>
      <c r="E12" s="41">
        <v>0</v>
      </c>
      <c r="F12" s="53">
        <v>3.3075467400000003E-2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3.3075467400000003E-2</v>
      </c>
      <c r="L12" s="41">
        <v>0</v>
      </c>
    </row>
    <row r="13" spans="2:12" x14ac:dyDescent="0.35">
      <c r="B13" s="39">
        <v>9</v>
      </c>
      <c r="C13" s="40" t="s">
        <v>66</v>
      </c>
      <c r="D13" s="41">
        <v>0</v>
      </c>
      <c r="E13" s="41">
        <v>0</v>
      </c>
      <c r="F13" s="53">
        <v>2.5762946666666679E-3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2.5762946666666679E-3</v>
      </c>
      <c r="L13" s="41">
        <v>0</v>
      </c>
    </row>
    <row r="14" spans="2:12" x14ac:dyDescent="0.35">
      <c r="B14" s="39">
        <v>10</v>
      </c>
      <c r="C14" s="43" t="s">
        <v>67</v>
      </c>
      <c r="D14" s="41">
        <v>3.6694660000000004E-4</v>
      </c>
      <c r="E14" s="41">
        <v>0</v>
      </c>
      <c r="F14" s="53">
        <v>1.5330949600999997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1.5334619066999997</v>
      </c>
      <c r="L14" s="41">
        <v>0</v>
      </c>
    </row>
    <row r="15" spans="2:12" x14ac:dyDescent="0.35">
      <c r="B15" s="39">
        <v>11</v>
      </c>
      <c r="C15" s="43" t="s">
        <v>68</v>
      </c>
      <c r="D15" s="41">
        <v>1.165667508233333</v>
      </c>
      <c r="E15" s="41">
        <v>0</v>
      </c>
      <c r="F15" s="53">
        <v>51.218528537433251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52.384196045666584</v>
      </c>
      <c r="L15" s="41">
        <v>0</v>
      </c>
    </row>
    <row r="16" spans="2:12" x14ac:dyDescent="0.35">
      <c r="B16" s="39">
        <v>12</v>
      </c>
      <c r="C16" s="43" t="s">
        <v>69</v>
      </c>
      <c r="D16" s="41">
        <v>0.57616509336666666</v>
      </c>
      <c r="E16" s="41">
        <v>0</v>
      </c>
      <c r="F16" s="53">
        <v>14.127236485499994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14.703401578866661</v>
      </c>
      <c r="L16" s="41">
        <v>0</v>
      </c>
    </row>
    <row r="17" spans="2:12" x14ac:dyDescent="0.35">
      <c r="B17" s="39">
        <v>13</v>
      </c>
      <c r="C17" s="43" t="s">
        <v>70</v>
      </c>
      <c r="D17" s="41">
        <v>4.2115257666666657E-3</v>
      </c>
      <c r="E17" s="41">
        <v>0</v>
      </c>
      <c r="F17" s="53">
        <v>1.0603833129000004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1.064594838666667</v>
      </c>
      <c r="L17" s="41">
        <v>0</v>
      </c>
    </row>
    <row r="18" spans="2:12" x14ac:dyDescent="0.35">
      <c r="B18" s="39">
        <v>14</v>
      </c>
      <c r="C18" s="43" t="s">
        <v>71</v>
      </c>
      <c r="D18" s="41">
        <v>3.4880597333333337E-3</v>
      </c>
      <c r="E18" s="41">
        <v>0</v>
      </c>
      <c r="F18" s="53">
        <v>1.1508642080333336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1.1543522677666669</v>
      </c>
      <c r="L18" s="41">
        <v>0</v>
      </c>
    </row>
    <row r="19" spans="2:12" x14ac:dyDescent="0.35">
      <c r="B19" s="39">
        <v>15</v>
      </c>
      <c r="C19" s="43" t="s">
        <v>72</v>
      </c>
      <c r="D19" s="41">
        <v>4.7542881733333334E-2</v>
      </c>
      <c r="E19" s="41">
        <v>0</v>
      </c>
      <c r="F19" s="53">
        <v>6.5487406717000018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6.5962835534333353</v>
      </c>
      <c r="L19" s="41">
        <v>0</v>
      </c>
    </row>
    <row r="20" spans="2:12" x14ac:dyDescent="0.35">
      <c r="B20" s="39">
        <v>16</v>
      </c>
      <c r="C20" s="43" t="s">
        <v>73</v>
      </c>
      <c r="D20" s="41">
        <v>7.576895340100001</v>
      </c>
      <c r="E20" s="41">
        <v>0</v>
      </c>
      <c r="F20" s="53">
        <v>63.5353196641666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71.112215004266602</v>
      </c>
      <c r="L20" s="41">
        <v>0</v>
      </c>
    </row>
    <row r="21" spans="2:12" x14ac:dyDescent="0.35">
      <c r="B21" s="39">
        <v>17</v>
      </c>
      <c r="C21" s="43" t="s">
        <v>74</v>
      </c>
      <c r="D21" s="41">
        <v>7.1372740333333351E-2</v>
      </c>
      <c r="E21" s="41">
        <v>0</v>
      </c>
      <c r="F21" s="53">
        <v>3.3578137847666678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3.4291865251000013</v>
      </c>
      <c r="L21" s="41">
        <v>0</v>
      </c>
    </row>
    <row r="22" spans="2:12" x14ac:dyDescent="0.35">
      <c r="B22" s="39">
        <v>18</v>
      </c>
      <c r="C22" s="40" t="s">
        <v>95</v>
      </c>
      <c r="D22" s="41">
        <v>0</v>
      </c>
      <c r="E22" s="41">
        <v>0</v>
      </c>
      <c r="F22" s="53">
        <v>0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0</v>
      </c>
      <c r="L22" s="41">
        <v>0</v>
      </c>
    </row>
    <row r="23" spans="2:12" x14ac:dyDescent="0.35">
      <c r="B23" s="39">
        <v>19</v>
      </c>
      <c r="C23" s="43" t="s">
        <v>75</v>
      </c>
      <c r="D23" s="41">
        <v>0.45755940500000009</v>
      </c>
      <c r="E23" s="41">
        <v>0</v>
      </c>
      <c r="F23" s="53">
        <v>40.014688032899961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40.472247437899959</v>
      </c>
      <c r="L23" s="41">
        <v>0</v>
      </c>
    </row>
    <row r="24" spans="2:12" x14ac:dyDescent="0.35">
      <c r="B24" s="39">
        <v>20</v>
      </c>
      <c r="C24" s="43" t="s">
        <v>76</v>
      </c>
      <c r="D24" s="41">
        <v>31.781869588994514</v>
      </c>
      <c r="E24" s="41">
        <v>0</v>
      </c>
      <c r="F24" s="53">
        <v>220.53166229273668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252.31353188173119</v>
      </c>
      <c r="L24" s="41">
        <v>0</v>
      </c>
    </row>
    <row r="25" spans="2:12" x14ac:dyDescent="0.35">
      <c r="B25" s="39">
        <v>21</v>
      </c>
      <c r="C25" s="40" t="s">
        <v>77</v>
      </c>
      <c r="D25" s="41">
        <v>0</v>
      </c>
      <c r="E25" s="41">
        <v>0</v>
      </c>
      <c r="F25" s="53">
        <v>6.4721430566666655E-2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6.4721430566666655E-2</v>
      </c>
      <c r="L25" s="41">
        <v>0</v>
      </c>
    </row>
    <row r="26" spans="2:12" x14ac:dyDescent="0.35">
      <c r="B26" s="39">
        <v>22</v>
      </c>
      <c r="C26" s="43" t="s">
        <v>78</v>
      </c>
      <c r="D26" s="41">
        <v>1.0043208333333331E-3</v>
      </c>
      <c r="E26" s="41">
        <v>0</v>
      </c>
      <c r="F26" s="53">
        <v>0.49301978363333332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0.49402410446666667</v>
      </c>
      <c r="L26" s="41">
        <v>0</v>
      </c>
    </row>
    <row r="27" spans="2:12" x14ac:dyDescent="0.35">
      <c r="B27" s="39">
        <v>23</v>
      </c>
      <c r="C27" s="40" t="s">
        <v>79</v>
      </c>
      <c r="D27" s="41">
        <v>0</v>
      </c>
      <c r="E27" s="41">
        <v>0</v>
      </c>
      <c r="F27" s="53">
        <v>0.40272097066666673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0.40272097066666673</v>
      </c>
      <c r="L27" s="41">
        <v>0</v>
      </c>
    </row>
    <row r="28" spans="2:12" x14ac:dyDescent="0.35">
      <c r="B28" s="39">
        <v>24</v>
      </c>
      <c r="C28" s="40" t="s">
        <v>80</v>
      </c>
      <c r="D28" s="41">
        <v>0</v>
      </c>
      <c r="E28" s="41">
        <v>0</v>
      </c>
      <c r="F28" s="53">
        <v>0.34640057753333331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0.34640057753333331</v>
      </c>
      <c r="L28" s="41">
        <v>0</v>
      </c>
    </row>
    <row r="29" spans="2:12" x14ac:dyDescent="0.35">
      <c r="B29" s="39">
        <v>25</v>
      </c>
      <c r="C29" s="43" t="s">
        <v>81</v>
      </c>
      <c r="D29" s="41">
        <v>0.19539665523333333</v>
      </c>
      <c r="E29" s="41">
        <v>0</v>
      </c>
      <c r="F29" s="53">
        <v>28.848838212833314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29.044234868066649</v>
      </c>
      <c r="L29" s="41">
        <v>0</v>
      </c>
    </row>
    <row r="30" spans="2:12" x14ac:dyDescent="0.35">
      <c r="B30" s="39">
        <v>26</v>
      </c>
      <c r="C30" s="43" t="s">
        <v>82</v>
      </c>
      <c r="D30" s="41">
        <v>0.13553491873333331</v>
      </c>
      <c r="E30" s="41">
        <v>0</v>
      </c>
      <c r="F30" s="53">
        <v>10.703698656866663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10.839233575599996</v>
      </c>
      <c r="L30" s="41">
        <v>0</v>
      </c>
    </row>
    <row r="31" spans="2:12" x14ac:dyDescent="0.35">
      <c r="B31" s="39">
        <v>27</v>
      </c>
      <c r="C31" s="43" t="s">
        <v>22</v>
      </c>
      <c r="D31" s="41">
        <v>6.8821086099999998E-2</v>
      </c>
      <c r="E31" s="41">
        <v>0</v>
      </c>
      <c r="F31" s="53">
        <v>13.349235243633334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13.418056329733334</v>
      </c>
      <c r="L31" s="41">
        <v>0</v>
      </c>
    </row>
    <row r="32" spans="2:12" x14ac:dyDescent="0.35">
      <c r="B32" s="39">
        <v>28</v>
      </c>
      <c r="C32" s="43" t="s">
        <v>83</v>
      </c>
      <c r="D32" s="41">
        <v>3.2453153E-3</v>
      </c>
      <c r="E32" s="41">
        <v>0</v>
      </c>
      <c r="F32" s="53">
        <v>0.58882480149999994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0.59207011679999999</v>
      </c>
      <c r="L32" s="41">
        <v>0</v>
      </c>
    </row>
    <row r="33" spans="2:12" x14ac:dyDescent="0.35">
      <c r="B33" s="39">
        <v>29</v>
      </c>
      <c r="C33" s="43" t="s">
        <v>84</v>
      </c>
      <c r="D33" s="41">
        <v>0.13003889123333334</v>
      </c>
      <c r="E33" s="41">
        <v>0</v>
      </c>
      <c r="F33" s="53">
        <v>15.40725898573333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15.537297876966663</v>
      </c>
      <c r="L33" s="41">
        <v>0</v>
      </c>
    </row>
    <row r="34" spans="2:12" x14ac:dyDescent="0.35">
      <c r="B34" s="39">
        <v>30</v>
      </c>
      <c r="C34" s="43" t="s">
        <v>85</v>
      </c>
      <c r="D34" s="41">
        <v>0.35838748323333341</v>
      </c>
      <c r="E34" s="41">
        <v>0</v>
      </c>
      <c r="F34" s="53">
        <v>25.736850755699997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26.09523823893333</v>
      </c>
      <c r="L34" s="41">
        <v>0</v>
      </c>
    </row>
    <row r="35" spans="2:12" x14ac:dyDescent="0.35">
      <c r="B35" s="39">
        <v>31</v>
      </c>
      <c r="C35" s="40" t="s">
        <v>86</v>
      </c>
      <c r="D35" s="41">
        <v>0</v>
      </c>
      <c r="E35" s="41">
        <v>0</v>
      </c>
      <c r="F35" s="53">
        <v>0.42581356280000004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0.42581356280000004</v>
      </c>
      <c r="L35" s="41">
        <v>0</v>
      </c>
    </row>
    <row r="36" spans="2:12" x14ac:dyDescent="0.35">
      <c r="B36" s="39">
        <v>32</v>
      </c>
      <c r="C36" s="43" t="s">
        <v>87</v>
      </c>
      <c r="D36" s="41">
        <v>2.0118985436666668</v>
      </c>
      <c r="E36" s="41">
        <v>0</v>
      </c>
      <c r="F36" s="53">
        <v>49.231607421433282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51.243505965099949</v>
      </c>
      <c r="L36" s="41">
        <v>0</v>
      </c>
    </row>
    <row r="37" spans="2:12" x14ac:dyDescent="0.35">
      <c r="B37" s="39">
        <v>33</v>
      </c>
      <c r="C37" s="43" t="s">
        <v>88</v>
      </c>
      <c r="D37" s="41">
        <v>0.24127699826666663</v>
      </c>
      <c r="E37" s="41">
        <v>0</v>
      </c>
      <c r="F37" s="53">
        <v>30.728336371966655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30.969613370233322</v>
      </c>
      <c r="L37" s="41">
        <v>0</v>
      </c>
    </row>
    <row r="38" spans="2:12" x14ac:dyDescent="0.35">
      <c r="B38" s="39">
        <v>34</v>
      </c>
      <c r="C38" s="43" t="s">
        <v>89</v>
      </c>
      <c r="D38" s="41">
        <v>0</v>
      </c>
      <c r="E38" s="41">
        <v>0</v>
      </c>
      <c r="F38" s="53">
        <v>0.20714260613333335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0.20714260613333335</v>
      </c>
      <c r="L38" s="41">
        <v>0</v>
      </c>
    </row>
    <row r="39" spans="2:12" x14ac:dyDescent="0.35">
      <c r="B39" s="39">
        <v>35</v>
      </c>
      <c r="C39" s="43" t="s">
        <v>90</v>
      </c>
      <c r="D39" s="41">
        <v>1.5149998078333329</v>
      </c>
      <c r="E39" s="41">
        <v>0</v>
      </c>
      <c r="F39" s="53">
        <v>62.966625368966469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64.481625176799795</v>
      </c>
      <c r="L39" s="41">
        <v>0</v>
      </c>
    </row>
    <row r="40" spans="2:12" x14ac:dyDescent="0.35">
      <c r="B40" s="39">
        <v>36</v>
      </c>
      <c r="C40" s="43" t="s">
        <v>91</v>
      </c>
      <c r="D40" s="41">
        <v>3.2224286700000007E-2</v>
      </c>
      <c r="E40" s="41">
        <v>0</v>
      </c>
      <c r="F40" s="53">
        <v>3.8383162924000001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3.8705405791</v>
      </c>
      <c r="L40" s="41">
        <v>0</v>
      </c>
    </row>
    <row r="41" spans="2:12" x14ac:dyDescent="0.35">
      <c r="B41" s="39">
        <v>37</v>
      </c>
      <c r="C41" s="43" t="s">
        <v>92</v>
      </c>
      <c r="D41" s="41">
        <v>0.28266426396666661</v>
      </c>
      <c r="E41" s="41">
        <v>0</v>
      </c>
      <c r="F41" s="53">
        <v>22.921855861599976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23.204520125566642</v>
      </c>
      <c r="L41" s="41">
        <v>0</v>
      </c>
    </row>
    <row r="42" spans="2:12" s="47" customFormat="1" x14ac:dyDescent="0.35">
      <c r="B42" s="44" t="s">
        <v>93</v>
      </c>
      <c r="C42" s="45"/>
      <c r="D42" s="46">
        <f t="shared" ref="D42:L42" si="1">SUM(D5:D41)</f>
        <v>46.943126443161177</v>
      </c>
      <c r="E42" s="46">
        <f t="shared" si="1"/>
        <v>0</v>
      </c>
      <c r="F42" s="46">
        <f t="shared" si="1"/>
        <v>689.14878267066945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736.09190911383087</v>
      </c>
      <c r="L42" s="46">
        <f t="shared" si="1"/>
        <v>0</v>
      </c>
    </row>
    <row r="43" spans="2:12" x14ac:dyDescent="0.35">
      <c r="B43" t="s">
        <v>94</v>
      </c>
      <c r="I43" s="48"/>
      <c r="J43" s="48"/>
      <c r="K43" s="48"/>
    </row>
    <row r="44" spans="2:12" s="48" customFormat="1" x14ac:dyDescent="0.35"/>
    <row r="45" spans="2:12" x14ac:dyDescent="0.35">
      <c r="D45" s="48"/>
      <c r="E45" s="48"/>
      <c r="F45" s="48"/>
      <c r="G45" s="49"/>
      <c r="I45" s="48"/>
      <c r="J45" s="48"/>
      <c r="K45" s="48"/>
      <c r="L45" s="48"/>
    </row>
    <row r="46" spans="2:12" x14ac:dyDescent="0.35">
      <c r="D46" s="48"/>
      <c r="E46" s="48"/>
      <c r="F46" s="48"/>
      <c r="G46" s="48"/>
      <c r="I46" s="48"/>
      <c r="J46" s="48"/>
      <c r="K46" s="48"/>
      <c r="L46" s="48"/>
    </row>
    <row r="47" spans="2:12" x14ac:dyDescent="0.3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3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35">
      <c r="K49" s="51"/>
    </row>
    <row r="50" spans="11:11" x14ac:dyDescent="0.3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Bhakti Dave</cp:lastModifiedBy>
  <dcterms:created xsi:type="dcterms:W3CDTF">2014-04-10T12:10:22Z</dcterms:created>
  <dcterms:modified xsi:type="dcterms:W3CDTF">2022-12-09T13:27:24Z</dcterms:modified>
</cp:coreProperties>
</file>