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Investor Services/MIS/Monthly MIS/FY 2024_25/Jun-24/Disclosure of AUM/"/>
    </mc:Choice>
  </mc:AlternateContent>
  <xr:revisionPtr revIDLastSave="1" documentId="13_ncr:1_{27B468CE-3871-4334-821F-9027286FA169}" xr6:coauthVersionLast="47" xr6:coauthVersionMax="47" xr10:uidLastSave="{80D7E457-FC25-44CD-83E5-A7DDF1098DAC}"/>
  <bookViews>
    <workbookView xWindow="-120" yWindow="-120" windowWidth="20730" windowHeight="11040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41" i="1" l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K40" i="1"/>
  <c r="BK10" i="1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BK46" i="1" l="1"/>
  <c r="BK38" i="1" l="1"/>
  <c r="BK52" i="1" l="1"/>
  <c r="BK28" i="1" l="1"/>
  <c r="BK55" i="1" l="1"/>
  <c r="BI56" i="1" l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J56" i="1"/>
  <c r="D48" i="1" l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C48" i="1"/>
  <c r="L41" i="2"/>
  <c r="J41" i="2"/>
  <c r="I41" i="2"/>
  <c r="H41" i="2"/>
  <c r="G41" i="2"/>
  <c r="F41" i="2"/>
  <c r="E41" i="2"/>
  <c r="D41" i="2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C68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3" i="1"/>
  <c r="BK14" i="1"/>
  <c r="BK15" i="1" s="1"/>
  <c r="BK18" i="1"/>
  <c r="BK39" i="1"/>
  <c r="BK41" i="1" s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K67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2" i="1" l="1"/>
  <c r="BK56" i="1"/>
  <c r="BK57" i="1" s="1"/>
  <c r="BJ57" i="1"/>
  <c r="X57" i="1"/>
  <c r="AJ57" i="1"/>
  <c r="AN57" i="1"/>
  <c r="BD57" i="1"/>
  <c r="BK68" i="1"/>
  <c r="BC57" i="1"/>
  <c r="AS57" i="1"/>
  <c r="BK11" i="1"/>
  <c r="C57" i="1"/>
  <c r="AC57" i="1"/>
  <c r="AM57" i="1"/>
  <c r="BB57" i="1"/>
  <c r="AL57" i="1"/>
  <c r="AF57" i="1"/>
  <c r="T57" i="1"/>
  <c r="L57" i="1"/>
  <c r="BK19" i="1"/>
  <c r="K42" i="1"/>
  <c r="O42" i="1"/>
  <c r="U42" i="1"/>
  <c r="AG42" i="1"/>
  <c r="D57" i="1"/>
  <c r="F57" i="1"/>
  <c r="H57" i="1"/>
  <c r="J57" i="1"/>
  <c r="R57" i="1"/>
  <c r="V57" i="1"/>
  <c r="Z57" i="1"/>
  <c r="AB57" i="1"/>
  <c r="AD57" i="1"/>
  <c r="AH57" i="1"/>
  <c r="AP57" i="1"/>
  <c r="AR57" i="1"/>
  <c r="AT57" i="1"/>
  <c r="AV57" i="1"/>
  <c r="AX57" i="1"/>
  <c r="BJ42" i="1"/>
  <c r="BF57" i="1"/>
  <c r="AR42" i="1"/>
  <c r="BH57" i="1"/>
  <c r="BI57" i="1"/>
  <c r="BE57" i="1"/>
  <c r="BA57" i="1"/>
  <c r="AO57" i="1"/>
  <c r="AK57" i="1"/>
  <c r="Y57" i="1"/>
  <c r="M57" i="1"/>
  <c r="E57" i="1"/>
  <c r="BG57" i="1"/>
  <c r="AY57" i="1"/>
  <c r="AW57" i="1"/>
  <c r="AU57" i="1"/>
  <c r="AQ57" i="1"/>
  <c r="AJ42" i="1"/>
  <c r="AP42" i="1"/>
  <c r="AP30" i="1"/>
  <c r="D42" i="1"/>
  <c r="H42" i="1"/>
  <c r="N42" i="1"/>
  <c r="R42" i="1"/>
  <c r="T42" i="1"/>
  <c r="V42" i="1"/>
  <c r="X42" i="1"/>
  <c r="Z42" i="1"/>
  <c r="AD42" i="1"/>
  <c r="AF42" i="1"/>
  <c r="AH42" i="1"/>
  <c r="AL42" i="1"/>
  <c r="AT42" i="1"/>
  <c r="AV42" i="1"/>
  <c r="AX42" i="1"/>
  <c r="AZ42" i="1"/>
  <c r="BB42" i="1"/>
  <c r="BD42" i="1"/>
  <c r="BF42" i="1"/>
  <c r="H30" i="1"/>
  <c r="T30" i="1"/>
  <c r="V30" i="1"/>
  <c r="Z30" i="1"/>
  <c r="AB30" i="1"/>
  <c r="AL30" i="1"/>
  <c r="AN30" i="1"/>
  <c r="AR30" i="1"/>
  <c r="AT30" i="1"/>
  <c r="AV30" i="1"/>
  <c r="BH30" i="1"/>
  <c r="G57" i="1"/>
  <c r="I57" i="1"/>
  <c r="O57" i="1"/>
  <c r="Q57" i="1"/>
  <c r="S57" i="1"/>
  <c r="U57" i="1"/>
  <c r="AE57" i="1"/>
  <c r="AG57" i="1"/>
  <c r="AI57" i="1"/>
  <c r="Q42" i="1"/>
  <c r="S42" i="1"/>
  <c r="BC42" i="1"/>
  <c r="BE42" i="1"/>
  <c r="BE30" i="1"/>
  <c r="BK48" i="1"/>
  <c r="G42" i="1"/>
  <c r="I42" i="1"/>
  <c r="M42" i="1"/>
  <c r="Y42" i="1"/>
  <c r="AA42" i="1"/>
  <c r="AC42" i="1"/>
  <c r="AK42" i="1"/>
  <c r="AM42" i="1"/>
  <c r="AO42" i="1"/>
  <c r="AQ42" i="1"/>
  <c r="AS42" i="1"/>
  <c r="AU42" i="1"/>
  <c r="AW42" i="1"/>
  <c r="BG42" i="1"/>
  <c r="BI42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1" i="2"/>
  <c r="W42" i="1"/>
  <c r="J30" i="1"/>
  <c r="L30" i="1"/>
  <c r="N30" i="1"/>
  <c r="X30" i="1"/>
  <c r="AF30" i="1"/>
  <c r="AZ30" i="1"/>
  <c r="BD30" i="1"/>
  <c r="BK29" i="1"/>
  <c r="F42" i="1"/>
  <c r="J42" i="1"/>
  <c r="L42" i="1"/>
  <c r="P42" i="1"/>
  <c r="AE42" i="1"/>
  <c r="AI42" i="1"/>
  <c r="AN42" i="1"/>
  <c r="AY42" i="1"/>
  <c r="BA42" i="1"/>
  <c r="AZ57" i="1"/>
  <c r="AA57" i="1"/>
  <c r="W57" i="1"/>
  <c r="K57" i="1"/>
  <c r="E42" i="1"/>
  <c r="AB42" i="1"/>
  <c r="BH42" i="1"/>
  <c r="BK42" i="1"/>
  <c r="P57" i="1"/>
  <c r="N57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4" i="1" l="1"/>
  <c r="R64" i="1"/>
  <c r="H64" i="1"/>
  <c r="AF64" i="1"/>
  <c r="AR64" i="1"/>
  <c r="AS64" i="1"/>
  <c r="AN64" i="1"/>
  <c r="X64" i="1"/>
  <c r="AP64" i="1"/>
  <c r="BD64" i="1"/>
  <c r="C64" i="1"/>
  <c r="BK30" i="1"/>
  <c r="BK64" i="1" s="1"/>
  <c r="BC64" i="1"/>
  <c r="BB64" i="1"/>
  <c r="AH64" i="1"/>
  <c r="D64" i="1"/>
  <c r="AC64" i="1"/>
  <c r="V64" i="1"/>
  <c r="AB64" i="1"/>
  <c r="Z64" i="1"/>
  <c r="BJ64" i="1"/>
  <c r="AX64" i="1"/>
  <c r="AD64" i="1"/>
  <c r="AM64" i="1"/>
  <c r="G64" i="1"/>
  <c r="S64" i="1"/>
  <c r="AU64" i="1"/>
  <c r="BG64" i="1"/>
  <c r="AL64" i="1"/>
  <c r="AO64" i="1"/>
  <c r="O64" i="1"/>
  <c r="AI64" i="1"/>
  <c r="AQ64" i="1"/>
  <c r="AW64" i="1"/>
  <c r="AK64" i="1"/>
  <c r="M64" i="1"/>
  <c r="AJ64" i="1"/>
  <c r="BH64" i="1"/>
  <c r="BI64" i="1"/>
  <c r="AV64" i="1"/>
  <c r="AA64" i="1"/>
  <c r="Y64" i="1"/>
  <c r="AT64" i="1"/>
  <c r="Q64" i="1"/>
  <c r="AG64" i="1"/>
  <c r="E64" i="1"/>
  <c r="K64" i="1"/>
  <c r="AZ64" i="1"/>
  <c r="U64" i="1"/>
  <c r="W64" i="1"/>
  <c r="AE64" i="1"/>
  <c r="BA64" i="1"/>
  <c r="BF64" i="1"/>
  <c r="F64" i="1"/>
  <c r="I64" i="1"/>
  <c r="BE64" i="1"/>
  <c r="N64" i="1"/>
  <c r="J64" i="1"/>
  <c r="AY64" i="1"/>
  <c r="L64" i="1"/>
  <c r="P64" i="1"/>
</calcChain>
</file>

<file path=xl/sharedStrings.xml><?xml version="1.0" encoding="utf-8"?>
<sst xmlns="http://schemas.openxmlformats.org/spreadsheetml/2006/main" count="139" uniqueCount="105">
  <si>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</si>
  <si>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</si>
  <si>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</si>
  <si>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</si>
  <si>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</si>
  <si>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</si>
  <si>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</si>
  <si>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</si>
  <si>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</si>
  <si>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</si>
  <si>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</si>
  <si>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</si>
  <si>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</si>
  <si>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</si>
  <si>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</si>
  <si>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</si>
  <si>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</si>
  <si>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</si>
  <si>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</si>
  <si>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</si>
  <si>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</si>
  <si>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</si>
  <si>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</si>
  <si>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</si>
  <si>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</si>
  <si>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</si>
  <si>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</si>
  <si>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</si>
  <si>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</si>
  <si>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</si>
  <si>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</si>
  <si>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</si>
  <si>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</si>
  <si>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</si>
  <si>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</si>
  <si>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</si>
  <si>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</si>
  <si>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</si>
  <si>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</si>
  <si>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</si>
  <si>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</si>
  <si>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</si>
  <si>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</si>
  <si>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</si>
  <si>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</si>
  <si>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</si>
  <si>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</si>
  <si>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</si>
  <si>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</si>
  <si>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</si>
  <si>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</si>
  <si>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</si>
  <si>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</si>
  <si>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</si>
  <si>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</si>
  <si>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</si>
  <si>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</si>
  <si>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</si>
  <si>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</si>
  <si>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</si>
  <si>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</si>
  <si>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</si>
  <si>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</si>
  <si>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</si>
  <si>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</si>
  <si>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</si>
  <si>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</si>
  <si>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</si>
  <si>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</si>
  <si>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</si>
  <si>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</si>
  <si>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</si>
  <si>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</si>
  <si>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</si>
  <si>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</si>
  <si>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</si>
  <si>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</si>
  <si>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</si>
  <si>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</si>
  <si>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</si>
  <si>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</si>
  <si>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</si>
  <si>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</si>
  <si>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</si>
  <si>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</si>
  <si>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</si>
  <si>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</si>
  <si>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</si>
  <si>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</si>
  <si>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</si>
  <si>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</si>
  <si>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</si>
  <si>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</si>
  <si>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</si>
  <si>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</si>
  <si>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</si>
  <si>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</si>
  <si>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</si>
  <si>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</si>
  <si>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</si>
  <si>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</si>
  <si>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DYNAMIC ASSET ALLOCATION FUND</t>
  </si>
  <si>
    <t>SAMCO Mutual Fund: Average Net Assets Under Management (AAUM) as on Jun 2024 (All figures in Rs. Crore)</t>
  </si>
  <si>
    <t>Table showing State wise /Union Territory wise contribution to AAUM of category of schemes as on Jun 2024</t>
  </si>
  <si>
    <t>SAMCO SPECIAL OPPORTUNITIES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</si>
</sst>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00"/>
    <numFmt numFmtId="165" formatCode="#,##0.0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</cellStyleXfs>
  <cellXfs count="87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49" fontId="10" fillId="0" borderId="5" xfId="2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43" fontId="7" fillId="0" borderId="2" xfId="1" applyFont="1" applyBorder="1" applyAlignment="1">
      <alignment horizontal="left"/>
    </xf>
    <xf numFmtId="43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43" fontId="9" fillId="0" borderId="2" xfId="0" applyNumberFormat="1" applyFont="1" applyBorder="1"/>
    <xf numFmtId="0" fontId="9" fillId="0" borderId="0" xfId="0" applyFont="1"/>
    <xf numFmtId="43" fontId="8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4" xfId="0" applyBorder="1" applyAlignment="1">
      <alignment horizontal="right"/>
    </xf>
    <xf numFmtId="43" fontId="0" fillId="0" borderId="2" xfId="1" applyFont="1" applyBorder="1"/>
    <xf numFmtId="43" fontId="0" fillId="0" borderId="2" xfId="1" applyFont="1" applyFill="1" applyBorder="1"/>
    <xf numFmtId="43" fontId="0" fillId="0" borderId="0" xfId="1" applyFont="1"/>
    <xf numFmtId="4" fontId="0" fillId="0" borderId="9" xfId="0" applyNumberFormat="1" applyBorder="1" applyAlignment="1">
      <alignment wrapText="1"/>
    </xf>
    <xf numFmtId="4" fontId="0" fillId="0" borderId="26" xfId="0" applyNumberFormat="1" applyBorder="1" applyAlignment="1">
      <alignment wrapText="1"/>
    </xf>
    <xf numFmtId="43" fontId="0" fillId="0" borderId="0" xfId="1" applyFont="1" applyBorder="1" applyAlignment="1">
      <alignment wrapText="1"/>
    </xf>
    <xf numFmtId="165" fontId="0" fillId="0" borderId="0" xfId="0" applyNumberFormat="1" applyAlignment="1">
      <alignment wrapText="1"/>
    </xf>
    <xf numFmtId="43" fontId="9" fillId="0" borderId="0" xfId="1" applyFont="1" applyBorder="1" applyAlignment="1">
      <alignment wrapText="1"/>
    </xf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2" fontId="4" fillId="0" borderId="18" xfId="3" applyNumberFormat="1" applyFont="1" applyBorder="1" applyAlignment="1">
      <alignment horizont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3" fillId="0" borderId="18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18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70"/>
  <sheetViews>
    <sheetView tabSelected="1" zoomScaleNormal="100" workbookViewId="0">
      <pane xSplit="2" ySplit="8" topLeftCell="BF30" activePane="bottomRight" state="frozen"/>
      <selection pane="topRight" activeCell="C1" sqref="C1"/>
      <selection pane="bottomLeft" activeCell="A9" sqref="A9"/>
      <selection pane="bottomRight" activeCell="BK40" sqref="BK38:BK40"/>
    </sheetView>
  </sheetViews>
  <sheetFormatPr defaultColWidth="9.140625" defaultRowHeight="15" x14ac:dyDescent="0.25"/>
  <cols>
    <col min="1" max="1" width="8.28515625" style="17" customWidth="1"/>
    <col min="2" max="2" width="63.5703125" style="17" bestFit="1" customWidth="1"/>
    <col min="3" max="3" width="6.5703125" style="17" bestFit="1" customWidth="1"/>
    <col min="4" max="4" width="8.140625" style="17" customWidth="1"/>
    <col min="5" max="5" width="4.5703125" style="17" bestFit="1" customWidth="1"/>
    <col min="6" max="6" width="4.5703125" style="17" customWidth="1"/>
    <col min="7" max="7" width="8.140625" style="17" bestFit="1" customWidth="1"/>
    <col min="8" max="8" width="9.140625" style="17" bestFit="1" customWidth="1"/>
    <col min="9" max="9" width="10.7109375" style="17" bestFit="1" customWidth="1"/>
    <col min="10" max="10" width="8.140625" style="17" customWidth="1"/>
    <col min="11" max="11" width="6.5703125" style="17" bestFit="1" customWidth="1"/>
    <col min="12" max="12" width="9.140625" style="17" bestFit="1" customWidth="1"/>
    <col min="13" max="16" width="4.5703125" style="17" customWidth="1"/>
    <col min="17" max="17" width="4.5703125" style="17" bestFit="1" customWidth="1"/>
    <col min="18" max="19" width="8.140625" style="17" bestFit="1" customWidth="1"/>
    <col min="20" max="20" width="8.140625" style="17" customWidth="1"/>
    <col min="21" max="21" width="4.5703125" style="17" customWidth="1"/>
    <col min="22" max="22" width="8.140625" style="17" bestFit="1" customWidth="1"/>
    <col min="23" max="23" width="5.28515625" style="17" customWidth="1"/>
    <col min="24" max="24" width="6.5703125" style="17" customWidth="1"/>
    <col min="25" max="26" width="4.5703125" style="17" customWidth="1"/>
    <col min="27" max="29" width="6.5703125" style="17" bestFit="1" customWidth="1"/>
    <col min="30" max="31" width="4.5703125" style="17" customWidth="1"/>
    <col min="32" max="32" width="6.5703125" style="17" bestFit="1" customWidth="1"/>
    <col min="33" max="37" width="4.5703125" style="17" customWidth="1"/>
    <col min="38" max="39" width="6.5703125" style="17" bestFit="1" customWidth="1"/>
    <col min="40" max="41" width="4.5703125" style="17" customWidth="1"/>
    <col min="42" max="42" width="5.5703125" style="17" bestFit="1" customWidth="1"/>
    <col min="43" max="43" width="4.5703125" style="17" customWidth="1"/>
    <col min="44" max="44" width="8.140625" style="17" bestFit="1" customWidth="1"/>
    <col min="45" max="46" width="4.5703125" style="17" customWidth="1"/>
    <col min="47" max="47" width="8.140625" style="17" bestFit="1" customWidth="1"/>
    <col min="48" max="48" width="9.140625" style="17" bestFit="1" customWidth="1"/>
    <col min="49" max="49" width="9.140625" style="17" customWidth="1"/>
    <col min="50" max="50" width="8.140625" style="17" bestFit="1" customWidth="1"/>
    <col min="51" max="51" width="6.5703125" style="17" bestFit="1" customWidth="1"/>
    <col min="52" max="52" width="9.140625" style="17" bestFit="1" customWidth="1"/>
    <col min="53" max="57" width="4.5703125" style="17" customWidth="1"/>
    <col min="58" max="58" width="9.140625" style="17" bestFit="1" customWidth="1"/>
    <col min="59" max="60" width="8.140625" style="17" bestFit="1" customWidth="1"/>
    <col min="61" max="61" width="5.5703125" style="17" bestFit="1" customWidth="1"/>
    <col min="62" max="62" width="10.7109375" style="17" bestFit="1" customWidth="1"/>
    <col min="63" max="63" width="17" style="18" customWidth="1"/>
    <col min="64" max="65" width="10.7109375" style="17" bestFit="1" customWidth="1"/>
    <col min="66" max="16384" width="9.140625" style="17"/>
  </cols>
  <sheetData>
    <row r="1" spans="1:63" ht="15" customHeight="1" thickBot="1" x14ac:dyDescent="0.3">
      <c r="B1" s="1"/>
    </row>
    <row r="2" spans="1:63" ht="15.75" customHeight="1" thickBot="1" x14ac:dyDescent="0.3">
      <c r="A2" s="67" t="s">
        <v>0</v>
      </c>
      <c r="B2" s="69" t="s">
        <v>1</v>
      </c>
      <c r="C2" s="72" t="s">
        <v>102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4"/>
    </row>
    <row r="3" spans="1:63" ht="18.75" thickBot="1" x14ac:dyDescent="0.3">
      <c r="A3" s="68"/>
      <c r="B3" s="70"/>
      <c r="C3" s="75" t="s">
        <v>2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  <c r="W3" s="75" t="s">
        <v>3</v>
      </c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7"/>
      <c r="AQ3" s="75" t="s">
        <v>4</v>
      </c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7"/>
      <c r="BK3" s="61" t="s">
        <v>30</v>
      </c>
    </row>
    <row r="4" spans="1:63" ht="18.75" thickBot="1" x14ac:dyDescent="0.4">
      <c r="A4" s="68"/>
      <c r="B4" s="70"/>
      <c r="C4" s="64" t="s">
        <v>49</v>
      </c>
      <c r="D4" s="65"/>
      <c r="E4" s="65"/>
      <c r="F4" s="65"/>
      <c r="G4" s="65"/>
      <c r="H4" s="65"/>
      <c r="I4" s="65"/>
      <c r="J4" s="65"/>
      <c r="K4" s="65"/>
      <c r="L4" s="66"/>
      <c r="M4" s="64" t="s">
        <v>50</v>
      </c>
      <c r="N4" s="65"/>
      <c r="O4" s="65"/>
      <c r="P4" s="65"/>
      <c r="Q4" s="65"/>
      <c r="R4" s="65"/>
      <c r="S4" s="65"/>
      <c r="T4" s="65"/>
      <c r="U4" s="65"/>
      <c r="V4" s="66"/>
      <c r="W4" s="64" t="s">
        <v>49</v>
      </c>
      <c r="X4" s="65"/>
      <c r="Y4" s="65"/>
      <c r="Z4" s="65"/>
      <c r="AA4" s="65"/>
      <c r="AB4" s="65"/>
      <c r="AC4" s="65"/>
      <c r="AD4" s="65"/>
      <c r="AE4" s="65"/>
      <c r="AF4" s="66"/>
      <c r="AG4" s="64" t="s">
        <v>50</v>
      </c>
      <c r="AH4" s="65"/>
      <c r="AI4" s="65"/>
      <c r="AJ4" s="65"/>
      <c r="AK4" s="65"/>
      <c r="AL4" s="65"/>
      <c r="AM4" s="65"/>
      <c r="AN4" s="65"/>
      <c r="AO4" s="65"/>
      <c r="AP4" s="66"/>
      <c r="AQ4" s="64" t="s">
        <v>49</v>
      </c>
      <c r="AR4" s="65"/>
      <c r="AS4" s="65"/>
      <c r="AT4" s="65"/>
      <c r="AU4" s="65"/>
      <c r="AV4" s="65"/>
      <c r="AW4" s="65"/>
      <c r="AX4" s="65"/>
      <c r="AY4" s="65"/>
      <c r="AZ4" s="66"/>
      <c r="BA4" s="64" t="s">
        <v>50</v>
      </c>
      <c r="BB4" s="65"/>
      <c r="BC4" s="65"/>
      <c r="BD4" s="65"/>
      <c r="BE4" s="65"/>
      <c r="BF4" s="65"/>
      <c r="BG4" s="65"/>
      <c r="BH4" s="65"/>
      <c r="BI4" s="65"/>
      <c r="BJ4" s="66"/>
      <c r="BK4" s="62"/>
    </row>
    <row r="5" spans="1:63" ht="18" customHeight="1" x14ac:dyDescent="0.25">
      <c r="A5" s="68"/>
      <c r="B5" s="70"/>
      <c r="C5" s="78" t="s">
        <v>5</v>
      </c>
      <c r="D5" s="79"/>
      <c r="E5" s="79"/>
      <c r="F5" s="79"/>
      <c r="G5" s="80"/>
      <c r="H5" s="81" t="s">
        <v>6</v>
      </c>
      <c r="I5" s="82"/>
      <c r="J5" s="82"/>
      <c r="K5" s="82"/>
      <c r="L5" s="83"/>
      <c r="M5" s="78" t="s">
        <v>5</v>
      </c>
      <c r="N5" s="79"/>
      <c r="O5" s="79"/>
      <c r="P5" s="79"/>
      <c r="Q5" s="80"/>
      <c r="R5" s="81" t="s">
        <v>6</v>
      </c>
      <c r="S5" s="82"/>
      <c r="T5" s="82"/>
      <c r="U5" s="82"/>
      <c r="V5" s="83"/>
      <c r="W5" s="78" t="s">
        <v>5</v>
      </c>
      <c r="X5" s="79"/>
      <c r="Y5" s="79"/>
      <c r="Z5" s="79"/>
      <c r="AA5" s="80"/>
      <c r="AB5" s="81" t="s">
        <v>6</v>
      </c>
      <c r="AC5" s="82"/>
      <c r="AD5" s="82"/>
      <c r="AE5" s="82"/>
      <c r="AF5" s="83"/>
      <c r="AG5" s="78" t="s">
        <v>5</v>
      </c>
      <c r="AH5" s="79"/>
      <c r="AI5" s="79"/>
      <c r="AJ5" s="79"/>
      <c r="AK5" s="80"/>
      <c r="AL5" s="81" t="s">
        <v>6</v>
      </c>
      <c r="AM5" s="82"/>
      <c r="AN5" s="82"/>
      <c r="AO5" s="82"/>
      <c r="AP5" s="83"/>
      <c r="AQ5" s="78" t="s">
        <v>5</v>
      </c>
      <c r="AR5" s="79"/>
      <c r="AS5" s="79"/>
      <c r="AT5" s="79"/>
      <c r="AU5" s="80"/>
      <c r="AV5" s="81" t="s">
        <v>6</v>
      </c>
      <c r="AW5" s="82"/>
      <c r="AX5" s="82"/>
      <c r="AY5" s="82"/>
      <c r="AZ5" s="83"/>
      <c r="BA5" s="78" t="s">
        <v>5</v>
      </c>
      <c r="BB5" s="79"/>
      <c r="BC5" s="79"/>
      <c r="BD5" s="79"/>
      <c r="BE5" s="80"/>
      <c r="BF5" s="81" t="s">
        <v>6</v>
      </c>
      <c r="BG5" s="82"/>
      <c r="BH5" s="82"/>
      <c r="BI5" s="82"/>
      <c r="BJ5" s="83"/>
      <c r="BK5" s="62"/>
    </row>
    <row r="6" spans="1:63" ht="15.75" x14ac:dyDescent="0.3">
      <c r="A6" s="68"/>
      <c r="B6" s="71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3"/>
    </row>
    <row r="7" spans="1:63" ht="18" x14ac:dyDescent="0.3">
      <c r="A7" s="16" t="s">
        <v>46</v>
      </c>
      <c r="B7" s="14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5"/>
    </row>
    <row r="8" spans="1:63" ht="15.75" x14ac:dyDescent="0.3">
      <c r="A8" s="19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x14ac:dyDescent="0.25">
      <c r="A9" s="19"/>
      <c r="B9" s="7"/>
      <c r="C9" s="20"/>
      <c r="D9" s="21"/>
      <c r="E9" s="21"/>
      <c r="F9" s="21"/>
      <c r="G9" s="22"/>
      <c r="H9" s="20"/>
      <c r="I9" s="21"/>
      <c r="J9" s="21"/>
      <c r="K9" s="21"/>
      <c r="L9" s="22"/>
      <c r="M9" s="20"/>
      <c r="N9" s="21"/>
      <c r="O9" s="21"/>
      <c r="P9" s="21"/>
      <c r="Q9" s="22"/>
      <c r="R9" s="20"/>
      <c r="S9" s="21"/>
      <c r="T9" s="21"/>
      <c r="U9" s="21"/>
      <c r="V9" s="22"/>
      <c r="W9" s="20"/>
      <c r="X9" s="21"/>
      <c r="Y9" s="21"/>
      <c r="Z9" s="21"/>
      <c r="AA9" s="22"/>
      <c r="AB9" s="20"/>
      <c r="AC9" s="21"/>
      <c r="AD9" s="21"/>
      <c r="AE9" s="21"/>
      <c r="AF9" s="22"/>
      <c r="AG9" s="20"/>
      <c r="AH9" s="21"/>
      <c r="AI9" s="21"/>
      <c r="AJ9" s="21"/>
      <c r="AK9" s="22"/>
      <c r="AL9" s="20"/>
      <c r="AM9" s="21"/>
      <c r="AN9" s="21"/>
      <c r="AO9" s="21"/>
      <c r="AP9" s="22"/>
      <c r="AQ9" s="20"/>
      <c r="AR9" s="21"/>
      <c r="AS9" s="21"/>
      <c r="AT9" s="21"/>
      <c r="AU9" s="22"/>
      <c r="AV9" s="20"/>
      <c r="AW9" s="21"/>
      <c r="AX9" s="21"/>
      <c r="AY9" s="21"/>
      <c r="AZ9" s="22"/>
      <c r="BA9" s="20"/>
      <c r="BB9" s="21"/>
      <c r="BC9" s="21"/>
      <c r="BD9" s="21"/>
      <c r="BE9" s="22"/>
      <c r="BF9" s="20"/>
      <c r="BG9" s="21"/>
      <c r="BH9" s="21"/>
      <c r="BI9" s="21"/>
      <c r="BJ9" s="22"/>
      <c r="BK9" s="23">
        <f>SUM(C9:BJ9)</f>
        <v>0</v>
      </c>
    </row>
    <row r="10" spans="1:63" x14ac:dyDescent="0.25">
      <c r="A10" s="19"/>
      <c r="B10" s="7" t="s">
        <v>98</v>
      </c>
      <c r="C10" s="20">
        <v>0</v>
      </c>
      <c r="D10" s="21">
        <v>10.728907153133333</v>
      </c>
      <c r="E10" s="21">
        <v>0</v>
      </c>
      <c r="F10" s="21">
        <v>0</v>
      </c>
      <c r="G10" s="22">
        <v>0</v>
      </c>
      <c r="H10" s="20">
        <v>0.36102881999999997</v>
      </c>
      <c r="I10" s="21">
        <v>7.8487974400000002</v>
      </c>
      <c r="J10" s="21">
        <v>0</v>
      </c>
      <c r="K10" s="21">
        <v>0</v>
      </c>
      <c r="L10" s="22">
        <v>2.0286868299999998</v>
      </c>
      <c r="M10" s="20">
        <v>0</v>
      </c>
      <c r="N10" s="21">
        <v>0</v>
      </c>
      <c r="O10" s="21">
        <v>0</v>
      </c>
      <c r="P10" s="21">
        <v>0</v>
      </c>
      <c r="Q10" s="22">
        <v>0</v>
      </c>
      <c r="R10" s="20">
        <v>0.16157054000000001</v>
      </c>
      <c r="S10" s="21">
        <v>0</v>
      </c>
      <c r="T10" s="21">
        <v>0</v>
      </c>
      <c r="U10" s="21">
        <v>0</v>
      </c>
      <c r="V10" s="22">
        <v>5.2245560000000003E-2</v>
      </c>
      <c r="W10" s="20">
        <v>5.0423999999999998E-4</v>
      </c>
      <c r="X10" s="21">
        <v>0.63770910000000003</v>
      </c>
      <c r="Y10" s="21">
        <v>0</v>
      </c>
      <c r="Z10" s="21">
        <v>0</v>
      </c>
      <c r="AA10" s="22">
        <v>0</v>
      </c>
      <c r="AB10" s="20">
        <v>6.387951E-2</v>
      </c>
      <c r="AC10" s="21">
        <v>0</v>
      </c>
      <c r="AD10" s="21">
        <v>0</v>
      </c>
      <c r="AE10" s="21">
        <v>0</v>
      </c>
      <c r="AF10" s="22">
        <v>1.0176903400333328</v>
      </c>
      <c r="AG10" s="20">
        <v>0</v>
      </c>
      <c r="AH10" s="21">
        <v>0</v>
      </c>
      <c r="AI10" s="21">
        <v>0</v>
      </c>
      <c r="AJ10" s="21">
        <v>0</v>
      </c>
      <c r="AK10" s="22">
        <v>0</v>
      </c>
      <c r="AL10" s="20">
        <v>2.95582E-2</v>
      </c>
      <c r="AM10" s="21">
        <v>0</v>
      </c>
      <c r="AN10" s="21">
        <v>0</v>
      </c>
      <c r="AO10" s="21">
        <v>0</v>
      </c>
      <c r="AP10" s="22">
        <v>5.1347909999999997E-2</v>
      </c>
      <c r="AQ10" s="20">
        <v>0</v>
      </c>
      <c r="AR10" s="21">
        <v>0</v>
      </c>
      <c r="AS10" s="21">
        <v>0</v>
      </c>
      <c r="AT10" s="21">
        <v>0</v>
      </c>
      <c r="AU10" s="22">
        <v>0</v>
      </c>
      <c r="AV10" s="20">
        <v>3.0391031399999999</v>
      </c>
      <c r="AW10" s="21">
        <v>0.64926571500000441</v>
      </c>
      <c r="AX10" s="21">
        <v>0</v>
      </c>
      <c r="AY10" s="21">
        <v>0</v>
      </c>
      <c r="AZ10" s="22">
        <v>11.0116934</v>
      </c>
      <c r="BA10" s="20">
        <v>0</v>
      </c>
      <c r="BB10" s="21">
        <v>0</v>
      </c>
      <c r="BC10" s="21">
        <v>0</v>
      </c>
      <c r="BD10" s="21">
        <v>0</v>
      </c>
      <c r="BE10" s="22">
        <v>0</v>
      </c>
      <c r="BF10" s="20">
        <v>1.63932674</v>
      </c>
      <c r="BG10" s="21">
        <v>0.13548751000000001</v>
      </c>
      <c r="BH10" s="21">
        <v>6.3464887599999997</v>
      </c>
      <c r="BI10" s="21">
        <v>0</v>
      </c>
      <c r="BJ10" s="22">
        <v>3.1885427800000001</v>
      </c>
      <c r="BK10" s="23">
        <f>SUM(C10:BJ10)</f>
        <v>48.991833688166665</v>
      </c>
    </row>
    <row r="11" spans="1:63" s="28" customFormat="1" x14ac:dyDescent="0.25">
      <c r="A11" s="19"/>
      <c r="B11" s="8" t="s">
        <v>9</v>
      </c>
      <c r="C11" s="24">
        <f t="shared" ref="C11:AH11" si="0">SUM(C9:C10)</f>
        <v>0</v>
      </c>
      <c r="D11" s="25">
        <f t="shared" si="0"/>
        <v>10.728907153133333</v>
      </c>
      <c r="E11" s="25">
        <f t="shared" si="0"/>
        <v>0</v>
      </c>
      <c r="F11" s="25">
        <f t="shared" si="0"/>
        <v>0</v>
      </c>
      <c r="G11" s="26">
        <f t="shared" si="0"/>
        <v>0</v>
      </c>
      <c r="H11" s="24">
        <f t="shared" si="0"/>
        <v>0.36102881999999997</v>
      </c>
      <c r="I11" s="25">
        <f t="shared" si="0"/>
        <v>7.8487974400000002</v>
      </c>
      <c r="J11" s="25">
        <f t="shared" si="0"/>
        <v>0</v>
      </c>
      <c r="K11" s="25">
        <f t="shared" si="0"/>
        <v>0</v>
      </c>
      <c r="L11" s="26">
        <f t="shared" si="0"/>
        <v>2.0286868299999998</v>
      </c>
      <c r="M11" s="24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6">
        <f t="shared" si="0"/>
        <v>0</v>
      </c>
      <c r="R11" s="24">
        <f t="shared" si="0"/>
        <v>0.16157054000000001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6">
        <f t="shared" si="0"/>
        <v>5.2245560000000003E-2</v>
      </c>
      <c r="W11" s="24">
        <f t="shared" si="0"/>
        <v>5.0423999999999998E-4</v>
      </c>
      <c r="X11" s="25">
        <f t="shared" si="0"/>
        <v>0.63770910000000003</v>
      </c>
      <c r="Y11" s="25">
        <f t="shared" si="0"/>
        <v>0</v>
      </c>
      <c r="Z11" s="25">
        <f t="shared" si="0"/>
        <v>0</v>
      </c>
      <c r="AA11" s="26">
        <f t="shared" si="0"/>
        <v>0</v>
      </c>
      <c r="AB11" s="24">
        <f t="shared" si="0"/>
        <v>6.387951E-2</v>
      </c>
      <c r="AC11" s="25">
        <f t="shared" si="0"/>
        <v>0</v>
      </c>
      <c r="AD11" s="25">
        <f t="shared" si="0"/>
        <v>0</v>
      </c>
      <c r="AE11" s="25">
        <f t="shared" si="0"/>
        <v>0</v>
      </c>
      <c r="AF11" s="26">
        <f t="shared" si="0"/>
        <v>1.0176903400333328</v>
      </c>
      <c r="AG11" s="24">
        <f t="shared" si="0"/>
        <v>0</v>
      </c>
      <c r="AH11" s="25">
        <f t="shared" si="0"/>
        <v>0</v>
      </c>
      <c r="AI11" s="25">
        <f t="shared" ref="AI11:BK11" si="1">SUM(AI9:AI10)</f>
        <v>0</v>
      </c>
      <c r="AJ11" s="25">
        <f t="shared" si="1"/>
        <v>0</v>
      </c>
      <c r="AK11" s="26">
        <f t="shared" si="1"/>
        <v>0</v>
      </c>
      <c r="AL11" s="24">
        <f t="shared" si="1"/>
        <v>2.95582E-2</v>
      </c>
      <c r="AM11" s="25">
        <f t="shared" si="1"/>
        <v>0</v>
      </c>
      <c r="AN11" s="25">
        <f t="shared" si="1"/>
        <v>0</v>
      </c>
      <c r="AO11" s="25">
        <f t="shared" si="1"/>
        <v>0</v>
      </c>
      <c r="AP11" s="26">
        <f t="shared" si="1"/>
        <v>5.1347909999999997E-2</v>
      </c>
      <c r="AQ11" s="24">
        <f t="shared" si="1"/>
        <v>0</v>
      </c>
      <c r="AR11" s="25">
        <f t="shared" si="1"/>
        <v>0</v>
      </c>
      <c r="AS11" s="25">
        <f t="shared" si="1"/>
        <v>0</v>
      </c>
      <c r="AT11" s="25">
        <f t="shared" si="1"/>
        <v>0</v>
      </c>
      <c r="AU11" s="26">
        <f t="shared" si="1"/>
        <v>0</v>
      </c>
      <c r="AV11" s="24">
        <f t="shared" si="1"/>
        <v>3.0391031399999999</v>
      </c>
      <c r="AW11" s="25">
        <f t="shared" si="1"/>
        <v>0.64926571500000441</v>
      </c>
      <c r="AX11" s="25">
        <f t="shared" si="1"/>
        <v>0</v>
      </c>
      <c r="AY11" s="25">
        <f t="shared" si="1"/>
        <v>0</v>
      </c>
      <c r="AZ11" s="26">
        <f t="shared" si="1"/>
        <v>11.0116934</v>
      </c>
      <c r="BA11" s="24">
        <f t="shared" si="1"/>
        <v>0</v>
      </c>
      <c r="BB11" s="25">
        <f t="shared" si="1"/>
        <v>0</v>
      </c>
      <c r="BC11" s="25">
        <f t="shared" si="1"/>
        <v>0</v>
      </c>
      <c r="BD11" s="25">
        <f t="shared" si="1"/>
        <v>0</v>
      </c>
      <c r="BE11" s="26">
        <f t="shared" si="1"/>
        <v>0</v>
      </c>
      <c r="BF11" s="24">
        <f t="shared" si="1"/>
        <v>1.63932674</v>
      </c>
      <c r="BG11" s="25">
        <f t="shared" si="1"/>
        <v>0.13548751000000001</v>
      </c>
      <c r="BH11" s="25">
        <f t="shared" si="1"/>
        <v>6.3464887599999997</v>
      </c>
      <c r="BI11" s="25">
        <f t="shared" si="1"/>
        <v>0</v>
      </c>
      <c r="BJ11" s="26">
        <f t="shared" si="1"/>
        <v>3.1885427800000001</v>
      </c>
      <c r="BK11" s="27">
        <f t="shared" si="1"/>
        <v>48.991833688166665</v>
      </c>
    </row>
    <row r="12" spans="1:63" ht="15" customHeight="1" x14ac:dyDescent="0.2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</row>
    <row r="13" spans="1:63" s="28" customFormat="1" x14ac:dyDescent="0.25">
      <c r="A13" s="19" t="s">
        <v>10</v>
      </c>
      <c r="B13" s="12" t="s">
        <v>11</v>
      </c>
      <c r="C13" s="24"/>
      <c r="D13" s="25"/>
      <c r="E13" s="25"/>
      <c r="F13" s="25"/>
      <c r="G13" s="26"/>
      <c r="H13" s="24"/>
      <c r="I13" s="25"/>
      <c r="J13" s="25"/>
      <c r="K13" s="25"/>
      <c r="L13" s="26"/>
      <c r="M13" s="24"/>
      <c r="N13" s="25"/>
      <c r="O13" s="25"/>
      <c r="P13" s="25"/>
      <c r="Q13" s="26"/>
      <c r="R13" s="24"/>
      <c r="S13" s="25"/>
      <c r="T13" s="25"/>
      <c r="U13" s="25"/>
      <c r="V13" s="26"/>
      <c r="W13" s="24"/>
      <c r="X13" s="25"/>
      <c r="Y13" s="25"/>
      <c r="Z13" s="25"/>
      <c r="AA13" s="26"/>
      <c r="AB13" s="24"/>
      <c r="AC13" s="25"/>
      <c r="AD13" s="25"/>
      <c r="AE13" s="25"/>
      <c r="AF13" s="26"/>
      <c r="AG13" s="24"/>
      <c r="AH13" s="25"/>
      <c r="AI13" s="25"/>
      <c r="AJ13" s="25"/>
      <c r="AK13" s="26"/>
      <c r="AL13" s="24"/>
      <c r="AM13" s="25"/>
      <c r="AN13" s="25"/>
      <c r="AO13" s="25"/>
      <c r="AP13" s="26"/>
      <c r="AQ13" s="24"/>
      <c r="AR13" s="25"/>
      <c r="AS13" s="25"/>
      <c r="AT13" s="25"/>
      <c r="AU13" s="26"/>
      <c r="AV13" s="24"/>
      <c r="AW13" s="25"/>
      <c r="AX13" s="25"/>
      <c r="AY13" s="25"/>
      <c r="AZ13" s="26"/>
      <c r="BA13" s="24"/>
      <c r="BB13" s="25"/>
      <c r="BC13" s="25"/>
      <c r="BD13" s="25"/>
      <c r="BE13" s="26"/>
      <c r="BF13" s="24"/>
      <c r="BG13" s="25"/>
      <c r="BH13" s="25"/>
      <c r="BI13" s="25"/>
      <c r="BJ13" s="26"/>
      <c r="BK13" s="27"/>
    </row>
    <row r="14" spans="1:63" x14ac:dyDescent="0.25">
      <c r="A14" s="19"/>
      <c r="B14" s="7"/>
      <c r="C14" s="20"/>
      <c r="D14" s="21"/>
      <c r="E14" s="21"/>
      <c r="F14" s="21"/>
      <c r="G14" s="22"/>
      <c r="H14" s="20"/>
      <c r="I14" s="21"/>
      <c r="J14" s="21"/>
      <c r="K14" s="21"/>
      <c r="L14" s="22"/>
      <c r="M14" s="20"/>
      <c r="N14" s="21"/>
      <c r="O14" s="21"/>
      <c r="P14" s="21"/>
      <c r="Q14" s="22"/>
      <c r="R14" s="20"/>
      <c r="S14" s="21"/>
      <c r="T14" s="21"/>
      <c r="U14" s="21"/>
      <c r="V14" s="22"/>
      <c r="W14" s="20"/>
      <c r="X14" s="21"/>
      <c r="Y14" s="21"/>
      <c r="Z14" s="21"/>
      <c r="AA14" s="22"/>
      <c r="AB14" s="20"/>
      <c r="AC14" s="21"/>
      <c r="AD14" s="21"/>
      <c r="AE14" s="21"/>
      <c r="AF14" s="22"/>
      <c r="AG14" s="20"/>
      <c r="AH14" s="21"/>
      <c r="AI14" s="21"/>
      <c r="AJ14" s="21"/>
      <c r="AK14" s="22"/>
      <c r="AL14" s="20"/>
      <c r="AM14" s="21"/>
      <c r="AN14" s="21"/>
      <c r="AO14" s="21"/>
      <c r="AP14" s="22"/>
      <c r="AQ14" s="20"/>
      <c r="AR14" s="21"/>
      <c r="AS14" s="21"/>
      <c r="AT14" s="21"/>
      <c r="AU14" s="22"/>
      <c r="AV14" s="20"/>
      <c r="AW14" s="21"/>
      <c r="AX14" s="21"/>
      <c r="AY14" s="21"/>
      <c r="AZ14" s="22"/>
      <c r="BA14" s="20"/>
      <c r="BB14" s="21"/>
      <c r="BC14" s="21"/>
      <c r="BD14" s="21"/>
      <c r="BE14" s="22"/>
      <c r="BF14" s="20"/>
      <c r="BG14" s="21"/>
      <c r="BH14" s="21"/>
      <c r="BI14" s="21"/>
      <c r="BJ14" s="22"/>
      <c r="BK14" s="23">
        <f>SUM(C14:BJ14)</f>
        <v>0</v>
      </c>
    </row>
    <row r="15" spans="1:63" s="28" customFormat="1" x14ac:dyDescent="0.25">
      <c r="A15" s="19"/>
      <c r="B15" s="8" t="s">
        <v>12</v>
      </c>
      <c r="C15" s="24">
        <f>SUM(C14)</f>
        <v>0</v>
      </c>
      <c r="D15" s="25">
        <f>SUM(D14)</f>
        <v>0</v>
      </c>
      <c r="E15" s="25">
        <f>SUM(E14)</f>
        <v>0</v>
      </c>
      <c r="F15" s="25">
        <f>SUM(F14)</f>
        <v>0</v>
      </c>
      <c r="G15" s="26">
        <f>SUM(G14)</f>
        <v>0</v>
      </c>
      <c r="H15" s="24">
        <f t="shared" ref="H15:BK15" si="2">SUM(H14)</f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6">
        <f t="shared" si="2"/>
        <v>0</v>
      </c>
      <c r="M15" s="24">
        <f t="shared" si="2"/>
        <v>0</v>
      </c>
      <c r="N15" s="25">
        <f t="shared" si="2"/>
        <v>0</v>
      </c>
      <c r="O15" s="25">
        <f t="shared" si="2"/>
        <v>0</v>
      </c>
      <c r="P15" s="25">
        <f t="shared" si="2"/>
        <v>0</v>
      </c>
      <c r="Q15" s="26">
        <f t="shared" si="2"/>
        <v>0</v>
      </c>
      <c r="R15" s="24">
        <f t="shared" si="2"/>
        <v>0</v>
      </c>
      <c r="S15" s="25">
        <f t="shared" si="2"/>
        <v>0</v>
      </c>
      <c r="T15" s="25">
        <f t="shared" si="2"/>
        <v>0</v>
      </c>
      <c r="U15" s="25">
        <f t="shared" si="2"/>
        <v>0</v>
      </c>
      <c r="V15" s="26">
        <f t="shared" si="2"/>
        <v>0</v>
      </c>
      <c r="W15" s="24">
        <f t="shared" si="2"/>
        <v>0</v>
      </c>
      <c r="X15" s="25">
        <f t="shared" si="2"/>
        <v>0</v>
      </c>
      <c r="Y15" s="25">
        <f t="shared" si="2"/>
        <v>0</v>
      </c>
      <c r="Z15" s="25">
        <f t="shared" si="2"/>
        <v>0</v>
      </c>
      <c r="AA15" s="26">
        <f t="shared" si="2"/>
        <v>0</v>
      </c>
      <c r="AB15" s="24">
        <f t="shared" si="2"/>
        <v>0</v>
      </c>
      <c r="AC15" s="25">
        <f t="shared" si="2"/>
        <v>0</v>
      </c>
      <c r="AD15" s="25">
        <f t="shared" si="2"/>
        <v>0</v>
      </c>
      <c r="AE15" s="25">
        <f t="shared" si="2"/>
        <v>0</v>
      </c>
      <c r="AF15" s="26">
        <f t="shared" si="2"/>
        <v>0</v>
      </c>
      <c r="AG15" s="24">
        <f t="shared" si="2"/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6">
        <f t="shared" si="2"/>
        <v>0</v>
      </c>
      <c r="AL15" s="24">
        <f t="shared" si="2"/>
        <v>0</v>
      </c>
      <c r="AM15" s="25">
        <f t="shared" si="2"/>
        <v>0</v>
      </c>
      <c r="AN15" s="25">
        <f t="shared" si="2"/>
        <v>0</v>
      </c>
      <c r="AO15" s="25">
        <f t="shared" si="2"/>
        <v>0</v>
      </c>
      <c r="AP15" s="26">
        <f t="shared" si="2"/>
        <v>0</v>
      </c>
      <c r="AQ15" s="24">
        <f t="shared" si="2"/>
        <v>0</v>
      </c>
      <c r="AR15" s="25">
        <f t="shared" si="2"/>
        <v>0</v>
      </c>
      <c r="AS15" s="25">
        <f t="shared" si="2"/>
        <v>0</v>
      </c>
      <c r="AT15" s="25">
        <f t="shared" si="2"/>
        <v>0</v>
      </c>
      <c r="AU15" s="26">
        <f t="shared" si="2"/>
        <v>0</v>
      </c>
      <c r="AV15" s="24">
        <f t="shared" si="2"/>
        <v>0</v>
      </c>
      <c r="AW15" s="25">
        <f t="shared" si="2"/>
        <v>0</v>
      </c>
      <c r="AX15" s="25">
        <f t="shared" si="2"/>
        <v>0</v>
      </c>
      <c r="AY15" s="25">
        <f t="shared" si="2"/>
        <v>0</v>
      </c>
      <c r="AZ15" s="26">
        <f t="shared" si="2"/>
        <v>0</v>
      </c>
      <c r="BA15" s="24">
        <f t="shared" si="2"/>
        <v>0</v>
      </c>
      <c r="BB15" s="25">
        <f t="shared" si="2"/>
        <v>0</v>
      </c>
      <c r="BC15" s="25">
        <f t="shared" si="2"/>
        <v>0</v>
      </c>
      <c r="BD15" s="25">
        <f t="shared" si="2"/>
        <v>0</v>
      </c>
      <c r="BE15" s="26">
        <f t="shared" si="2"/>
        <v>0</v>
      </c>
      <c r="BF15" s="24">
        <f t="shared" si="2"/>
        <v>0</v>
      </c>
      <c r="BG15" s="25">
        <f t="shared" si="2"/>
        <v>0</v>
      </c>
      <c r="BH15" s="25">
        <f t="shared" si="2"/>
        <v>0</v>
      </c>
      <c r="BI15" s="25">
        <f t="shared" si="2"/>
        <v>0</v>
      </c>
      <c r="BJ15" s="26">
        <f t="shared" si="2"/>
        <v>0</v>
      </c>
      <c r="BK15" s="26">
        <f t="shared" si="2"/>
        <v>0</v>
      </c>
    </row>
    <row r="16" spans="1:63" ht="15" customHeight="1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</row>
    <row r="17" spans="1:63" x14ac:dyDescent="0.25">
      <c r="A17" s="19" t="s">
        <v>13</v>
      </c>
      <c r="B17" s="12" t="s">
        <v>14</v>
      </c>
      <c r="C17" s="20"/>
      <c r="D17" s="21"/>
      <c r="E17" s="21"/>
      <c r="F17" s="21"/>
      <c r="G17" s="22"/>
      <c r="H17" s="20"/>
      <c r="I17" s="21"/>
      <c r="J17" s="21"/>
      <c r="K17" s="21"/>
      <c r="L17" s="22"/>
      <c r="M17" s="20"/>
      <c r="N17" s="21"/>
      <c r="O17" s="21"/>
      <c r="P17" s="21"/>
      <c r="Q17" s="22"/>
      <c r="R17" s="20"/>
      <c r="S17" s="21"/>
      <c r="T17" s="21"/>
      <c r="U17" s="21"/>
      <c r="V17" s="22"/>
      <c r="W17" s="20"/>
      <c r="X17" s="21"/>
      <c r="Y17" s="21"/>
      <c r="Z17" s="21"/>
      <c r="AA17" s="22"/>
      <c r="AB17" s="20"/>
      <c r="AC17" s="21"/>
      <c r="AD17" s="21"/>
      <c r="AE17" s="21"/>
      <c r="AF17" s="22"/>
      <c r="AG17" s="20"/>
      <c r="AH17" s="21"/>
      <c r="AI17" s="21"/>
      <c r="AJ17" s="21"/>
      <c r="AK17" s="22"/>
      <c r="AL17" s="20"/>
      <c r="AM17" s="21"/>
      <c r="AN17" s="21"/>
      <c r="AO17" s="21"/>
      <c r="AP17" s="22"/>
      <c r="AQ17" s="20"/>
      <c r="AR17" s="21"/>
      <c r="AS17" s="21"/>
      <c r="AT17" s="21"/>
      <c r="AU17" s="22"/>
      <c r="AV17" s="20"/>
      <c r="AW17" s="21"/>
      <c r="AX17" s="21"/>
      <c r="AY17" s="21"/>
      <c r="AZ17" s="22"/>
      <c r="BA17" s="20"/>
      <c r="BB17" s="21"/>
      <c r="BC17" s="21"/>
      <c r="BD17" s="21"/>
      <c r="BE17" s="22"/>
      <c r="BF17" s="20"/>
      <c r="BG17" s="21"/>
      <c r="BH17" s="21"/>
      <c r="BI17" s="21"/>
      <c r="BJ17" s="22"/>
      <c r="BK17" s="23"/>
    </row>
    <row r="18" spans="1:63" x14ac:dyDescent="0.25">
      <c r="A18" s="19"/>
      <c r="B18" s="7"/>
      <c r="C18" s="20"/>
      <c r="D18" s="21"/>
      <c r="E18" s="21"/>
      <c r="F18" s="21"/>
      <c r="G18" s="22"/>
      <c r="H18" s="20"/>
      <c r="I18" s="21"/>
      <c r="J18" s="21"/>
      <c r="K18" s="21"/>
      <c r="L18" s="22"/>
      <c r="M18" s="20"/>
      <c r="N18" s="21"/>
      <c r="O18" s="21"/>
      <c r="P18" s="21"/>
      <c r="Q18" s="22"/>
      <c r="R18" s="20"/>
      <c r="S18" s="21"/>
      <c r="T18" s="21"/>
      <c r="U18" s="21"/>
      <c r="V18" s="22"/>
      <c r="W18" s="20"/>
      <c r="X18" s="21"/>
      <c r="Y18" s="21"/>
      <c r="Z18" s="21"/>
      <c r="AA18" s="22"/>
      <c r="AB18" s="20"/>
      <c r="AC18" s="21"/>
      <c r="AD18" s="21"/>
      <c r="AE18" s="21"/>
      <c r="AF18" s="22"/>
      <c r="AG18" s="20"/>
      <c r="AH18" s="21"/>
      <c r="AI18" s="21"/>
      <c r="AJ18" s="21"/>
      <c r="AK18" s="22"/>
      <c r="AL18" s="20"/>
      <c r="AM18" s="21"/>
      <c r="AN18" s="21"/>
      <c r="AO18" s="21"/>
      <c r="AP18" s="22"/>
      <c r="AQ18" s="20"/>
      <c r="AR18" s="21"/>
      <c r="AS18" s="21"/>
      <c r="AT18" s="21"/>
      <c r="AU18" s="22"/>
      <c r="AV18" s="20"/>
      <c r="AW18" s="21"/>
      <c r="AX18" s="21"/>
      <c r="AY18" s="21"/>
      <c r="AZ18" s="22"/>
      <c r="BA18" s="20"/>
      <c r="BB18" s="21"/>
      <c r="BC18" s="21"/>
      <c r="BD18" s="21"/>
      <c r="BE18" s="22"/>
      <c r="BF18" s="20"/>
      <c r="BG18" s="21"/>
      <c r="BH18" s="21"/>
      <c r="BI18" s="21"/>
      <c r="BJ18" s="22"/>
      <c r="BK18" s="23">
        <f t="shared" ref="BK18" si="3">SUM(C18:BJ18)</f>
        <v>0</v>
      </c>
    </row>
    <row r="19" spans="1:63" s="28" customFormat="1" x14ac:dyDescent="0.25">
      <c r="A19" s="19"/>
      <c r="B19" s="8" t="s">
        <v>15</v>
      </c>
      <c r="C19" s="24">
        <f t="shared" ref="C19:AH19" si="4">SUM(C18:C18)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 t="shared" si="4"/>
        <v>0</v>
      </c>
      <c r="T19" s="24">
        <f t="shared" si="4"/>
        <v>0</v>
      </c>
      <c r="U19" s="24">
        <f t="shared" si="4"/>
        <v>0</v>
      </c>
      <c r="V19" s="24">
        <f t="shared" si="4"/>
        <v>0</v>
      </c>
      <c r="W19" s="24">
        <f t="shared" si="4"/>
        <v>0</v>
      </c>
      <c r="X19" s="24">
        <f t="shared" si="4"/>
        <v>0</v>
      </c>
      <c r="Y19" s="24">
        <f t="shared" si="4"/>
        <v>0</v>
      </c>
      <c r="Z19" s="24">
        <f t="shared" si="4"/>
        <v>0</v>
      </c>
      <c r="AA19" s="24">
        <f t="shared" si="4"/>
        <v>0</v>
      </c>
      <c r="AB19" s="24">
        <f t="shared" si="4"/>
        <v>0</v>
      </c>
      <c r="AC19" s="24">
        <f t="shared" si="4"/>
        <v>0</v>
      </c>
      <c r="AD19" s="24">
        <f t="shared" si="4"/>
        <v>0</v>
      </c>
      <c r="AE19" s="24">
        <f t="shared" si="4"/>
        <v>0</v>
      </c>
      <c r="AF19" s="24">
        <f t="shared" si="4"/>
        <v>0</v>
      </c>
      <c r="AG19" s="24">
        <f t="shared" si="4"/>
        <v>0</v>
      </c>
      <c r="AH19" s="24">
        <f t="shared" si="4"/>
        <v>0</v>
      </c>
      <c r="AI19" s="24">
        <f t="shared" ref="AI19:BK19" si="5">SUM(AI18:AI18)</f>
        <v>0</v>
      </c>
      <c r="AJ19" s="24">
        <f t="shared" si="5"/>
        <v>0</v>
      </c>
      <c r="AK19" s="24">
        <f t="shared" si="5"/>
        <v>0</v>
      </c>
      <c r="AL19" s="24">
        <f t="shared" si="5"/>
        <v>0</v>
      </c>
      <c r="AM19" s="24">
        <f t="shared" si="5"/>
        <v>0</v>
      </c>
      <c r="AN19" s="24">
        <f t="shared" si="5"/>
        <v>0</v>
      </c>
      <c r="AO19" s="24">
        <f t="shared" si="5"/>
        <v>0</v>
      </c>
      <c r="AP19" s="24">
        <f t="shared" si="5"/>
        <v>0</v>
      </c>
      <c r="AQ19" s="24">
        <f t="shared" si="5"/>
        <v>0</v>
      </c>
      <c r="AR19" s="24">
        <f t="shared" si="5"/>
        <v>0</v>
      </c>
      <c r="AS19" s="24">
        <f t="shared" si="5"/>
        <v>0</v>
      </c>
      <c r="AT19" s="24">
        <f t="shared" si="5"/>
        <v>0</v>
      </c>
      <c r="AU19" s="24">
        <f t="shared" si="5"/>
        <v>0</v>
      </c>
      <c r="AV19" s="24">
        <f t="shared" si="5"/>
        <v>0</v>
      </c>
      <c r="AW19" s="24">
        <f t="shared" si="5"/>
        <v>0</v>
      </c>
      <c r="AX19" s="24">
        <f t="shared" si="5"/>
        <v>0</v>
      </c>
      <c r="AY19" s="24">
        <f t="shared" si="5"/>
        <v>0</v>
      </c>
      <c r="AZ19" s="24">
        <f t="shared" si="5"/>
        <v>0</v>
      </c>
      <c r="BA19" s="24">
        <f t="shared" si="5"/>
        <v>0</v>
      </c>
      <c r="BB19" s="24">
        <f t="shared" si="5"/>
        <v>0</v>
      </c>
      <c r="BC19" s="24">
        <f t="shared" si="5"/>
        <v>0</v>
      </c>
      <c r="BD19" s="24">
        <f t="shared" si="5"/>
        <v>0</v>
      </c>
      <c r="BE19" s="24">
        <f t="shared" si="5"/>
        <v>0</v>
      </c>
      <c r="BF19" s="24">
        <f t="shared" si="5"/>
        <v>0</v>
      </c>
      <c r="BG19" s="24">
        <f t="shared" si="5"/>
        <v>0</v>
      </c>
      <c r="BH19" s="24">
        <f t="shared" si="5"/>
        <v>0</v>
      </c>
      <c r="BI19" s="24">
        <f t="shared" si="5"/>
        <v>0</v>
      </c>
      <c r="BJ19" s="24">
        <f t="shared" si="5"/>
        <v>0</v>
      </c>
      <c r="BK19" s="24">
        <f t="shared" si="5"/>
        <v>0</v>
      </c>
    </row>
    <row r="20" spans="1:63" ht="15" customHeight="1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</row>
    <row r="21" spans="1:63" x14ac:dyDescent="0.25">
      <c r="A21" s="19" t="s">
        <v>31</v>
      </c>
      <c r="B21" s="5" t="s">
        <v>32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</row>
    <row r="22" spans="1:63" x14ac:dyDescent="0.25">
      <c r="A22" s="19"/>
      <c r="B22" s="7" t="s">
        <v>33</v>
      </c>
      <c r="C22" s="20">
        <v>0</v>
      </c>
      <c r="D22" s="21">
        <v>0</v>
      </c>
      <c r="E22" s="21">
        <v>0</v>
      </c>
      <c r="F22" s="21">
        <v>0</v>
      </c>
      <c r="G22" s="22">
        <v>0</v>
      </c>
      <c r="H22" s="20">
        <v>0</v>
      </c>
      <c r="I22" s="21">
        <v>0</v>
      </c>
      <c r="J22" s="21">
        <v>0</v>
      </c>
      <c r="K22" s="21">
        <v>0</v>
      </c>
      <c r="L22" s="22">
        <v>0</v>
      </c>
      <c r="M22" s="20">
        <v>0</v>
      </c>
      <c r="N22" s="21">
        <v>0</v>
      </c>
      <c r="O22" s="21">
        <v>0</v>
      </c>
      <c r="P22" s="21">
        <v>0</v>
      </c>
      <c r="Q22" s="22">
        <v>0</v>
      </c>
      <c r="R22" s="20">
        <v>0</v>
      </c>
      <c r="S22" s="21">
        <v>0</v>
      </c>
      <c r="T22" s="21">
        <v>0</v>
      </c>
      <c r="U22" s="21">
        <v>0</v>
      </c>
      <c r="V22" s="22">
        <v>0</v>
      </c>
      <c r="W22" s="20">
        <v>0</v>
      </c>
      <c r="X22" s="21">
        <v>0</v>
      </c>
      <c r="Y22" s="21">
        <v>0</v>
      </c>
      <c r="Z22" s="21">
        <v>0</v>
      </c>
      <c r="AA22" s="22">
        <v>0</v>
      </c>
      <c r="AB22" s="20">
        <v>0</v>
      </c>
      <c r="AC22" s="21">
        <v>0</v>
      </c>
      <c r="AD22" s="21">
        <v>0</v>
      </c>
      <c r="AE22" s="21">
        <v>0</v>
      </c>
      <c r="AF22" s="22">
        <v>0</v>
      </c>
      <c r="AG22" s="20">
        <v>0</v>
      </c>
      <c r="AH22" s="21">
        <v>0</v>
      </c>
      <c r="AI22" s="21">
        <v>0</v>
      </c>
      <c r="AJ22" s="21">
        <v>0</v>
      </c>
      <c r="AK22" s="22">
        <v>0</v>
      </c>
      <c r="AL22" s="20">
        <v>0</v>
      </c>
      <c r="AM22" s="21">
        <v>0</v>
      </c>
      <c r="AN22" s="21">
        <v>0</v>
      </c>
      <c r="AO22" s="21">
        <v>0</v>
      </c>
      <c r="AP22" s="22">
        <v>0</v>
      </c>
      <c r="AQ22" s="20">
        <v>0</v>
      </c>
      <c r="AR22" s="21">
        <v>0</v>
      </c>
      <c r="AS22" s="21">
        <v>0</v>
      </c>
      <c r="AT22" s="21">
        <v>0</v>
      </c>
      <c r="AU22" s="22">
        <v>0</v>
      </c>
      <c r="AV22" s="20">
        <v>0</v>
      </c>
      <c r="AW22" s="21">
        <v>0</v>
      </c>
      <c r="AX22" s="21">
        <v>0</v>
      </c>
      <c r="AY22" s="21">
        <v>0</v>
      </c>
      <c r="AZ22" s="22">
        <v>0</v>
      </c>
      <c r="BA22" s="20">
        <v>0</v>
      </c>
      <c r="BB22" s="21">
        <v>0</v>
      </c>
      <c r="BC22" s="21">
        <v>0</v>
      </c>
      <c r="BD22" s="21">
        <v>0</v>
      </c>
      <c r="BE22" s="22">
        <v>0</v>
      </c>
      <c r="BF22" s="20">
        <v>0</v>
      </c>
      <c r="BG22" s="21">
        <v>0</v>
      </c>
      <c r="BH22" s="21">
        <v>0</v>
      </c>
      <c r="BI22" s="21">
        <v>0</v>
      </c>
      <c r="BJ22" s="22">
        <v>0</v>
      </c>
      <c r="BK22" s="23">
        <v>0</v>
      </c>
    </row>
    <row r="23" spans="1:63" s="28" customFormat="1" x14ac:dyDescent="0.25">
      <c r="A23" s="19"/>
      <c r="B23" s="8" t="s">
        <v>34</v>
      </c>
      <c r="C23" s="24">
        <v>0</v>
      </c>
      <c r="D23" s="25">
        <v>0</v>
      </c>
      <c r="E23" s="25">
        <v>0</v>
      </c>
      <c r="F23" s="25">
        <v>0</v>
      </c>
      <c r="G23" s="26">
        <v>0</v>
      </c>
      <c r="H23" s="24">
        <v>0</v>
      </c>
      <c r="I23" s="25">
        <v>0</v>
      </c>
      <c r="J23" s="25">
        <v>0</v>
      </c>
      <c r="K23" s="25">
        <v>0</v>
      </c>
      <c r="L23" s="26">
        <v>0</v>
      </c>
      <c r="M23" s="24">
        <v>0</v>
      </c>
      <c r="N23" s="25">
        <v>0</v>
      </c>
      <c r="O23" s="25">
        <v>0</v>
      </c>
      <c r="P23" s="25">
        <v>0</v>
      </c>
      <c r="Q23" s="26">
        <v>0</v>
      </c>
      <c r="R23" s="24">
        <v>0</v>
      </c>
      <c r="S23" s="25">
        <v>0</v>
      </c>
      <c r="T23" s="25">
        <v>0</v>
      </c>
      <c r="U23" s="25">
        <v>0</v>
      </c>
      <c r="V23" s="26">
        <v>0</v>
      </c>
      <c r="W23" s="24">
        <v>0</v>
      </c>
      <c r="X23" s="25">
        <v>0</v>
      </c>
      <c r="Y23" s="25">
        <v>0</v>
      </c>
      <c r="Z23" s="25">
        <v>0</v>
      </c>
      <c r="AA23" s="26">
        <v>0</v>
      </c>
      <c r="AB23" s="24">
        <v>0</v>
      </c>
      <c r="AC23" s="25">
        <v>0</v>
      </c>
      <c r="AD23" s="25">
        <v>0</v>
      </c>
      <c r="AE23" s="25">
        <v>0</v>
      </c>
      <c r="AF23" s="26">
        <v>0</v>
      </c>
      <c r="AG23" s="24">
        <v>0</v>
      </c>
      <c r="AH23" s="25">
        <v>0</v>
      </c>
      <c r="AI23" s="25">
        <v>0</v>
      </c>
      <c r="AJ23" s="25">
        <v>0</v>
      </c>
      <c r="AK23" s="26">
        <v>0</v>
      </c>
      <c r="AL23" s="24">
        <v>0</v>
      </c>
      <c r="AM23" s="25">
        <v>0</v>
      </c>
      <c r="AN23" s="25">
        <v>0</v>
      </c>
      <c r="AO23" s="25">
        <v>0</v>
      </c>
      <c r="AP23" s="26">
        <v>0</v>
      </c>
      <c r="AQ23" s="24">
        <v>0</v>
      </c>
      <c r="AR23" s="25">
        <v>0</v>
      </c>
      <c r="AS23" s="25">
        <v>0</v>
      </c>
      <c r="AT23" s="25">
        <v>0</v>
      </c>
      <c r="AU23" s="26">
        <v>0</v>
      </c>
      <c r="AV23" s="24">
        <v>0</v>
      </c>
      <c r="AW23" s="25">
        <v>0</v>
      </c>
      <c r="AX23" s="25">
        <v>0</v>
      </c>
      <c r="AY23" s="25">
        <v>0</v>
      </c>
      <c r="AZ23" s="26">
        <v>0</v>
      </c>
      <c r="BA23" s="24">
        <v>0</v>
      </c>
      <c r="BB23" s="25">
        <v>0</v>
      </c>
      <c r="BC23" s="25">
        <v>0</v>
      </c>
      <c r="BD23" s="25">
        <v>0</v>
      </c>
      <c r="BE23" s="26">
        <v>0</v>
      </c>
      <c r="BF23" s="24">
        <v>0</v>
      </c>
      <c r="BG23" s="25">
        <v>0</v>
      </c>
      <c r="BH23" s="25">
        <v>0</v>
      </c>
      <c r="BI23" s="25">
        <v>0</v>
      </c>
      <c r="BJ23" s="26">
        <v>0</v>
      </c>
      <c r="BK23" s="27">
        <v>0</v>
      </c>
    </row>
    <row r="24" spans="1:63" x14ac:dyDescent="0.25">
      <c r="A24" s="19" t="s">
        <v>35</v>
      </c>
      <c r="B24" s="5" t="s">
        <v>36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x14ac:dyDescent="0.25">
      <c r="A25" s="19"/>
      <c r="B25" s="7" t="s">
        <v>33</v>
      </c>
      <c r="C25" s="20">
        <v>0</v>
      </c>
      <c r="D25" s="21">
        <v>0</v>
      </c>
      <c r="E25" s="21">
        <v>0</v>
      </c>
      <c r="F25" s="21">
        <v>0</v>
      </c>
      <c r="G25" s="22">
        <v>0</v>
      </c>
      <c r="H25" s="20">
        <v>0</v>
      </c>
      <c r="I25" s="21">
        <v>0</v>
      </c>
      <c r="J25" s="21">
        <v>0</v>
      </c>
      <c r="K25" s="21">
        <v>0</v>
      </c>
      <c r="L25" s="22">
        <v>0</v>
      </c>
      <c r="M25" s="20">
        <v>0</v>
      </c>
      <c r="N25" s="21">
        <v>0</v>
      </c>
      <c r="O25" s="21">
        <v>0</v>
      </c>
      <c r="P25" s="21">
        <v>0</v>
      </c>
      <c r="Q25" s="22">
        <v>0</v>
      </c>
      <c r="R25" s="20">
        <v>0</v>
      </c>
      <c r="S25" s="21">
        <v>0</v>
      </c>
      <c r="T25" s="21">
        <v>0</v>
      </c>
      <c r="U25" s="21">
        <v>0</v>
      </c>
      <c r="V25" s="22">
        <v>0</v>
      </c>
      <c r="W25" s="20">
        <v>0</v>
      </c>
      <c r="X25" s="21">
        <v>0</v>
      </c>
      <c r="Y25" s="21">
        <v>0</v>
      </c>
      <c r="Z25" s="21">
        <v>0</v>
      </c>
      <c r="AA25" s="22">
        <v>0</v>
      </c>
      <c r="AB25" s="20">
        <v>0</v>
      </c>
      <c r="AC25" s="21">
        <v>0</v>
      </c>
      <c r="AD25" s="21">
        <v>0</v>
      </c>
      <c r="AE25" s="21">
        <v>0</v>
      </c>
      <c r="AF25" s="22">
        <v>0</v>
      </c>
      <c r="AG25" s="20">
        <v>0</v>
      </c>
      <c r="AH25" s="21">
        <v>0</v>
      </c>
      <c r="AI25" s="21">
        <v>0</v>
      </c>
      <c r="AJ25" s="21">
        <v>0</v>
      </c>
      <c r="AK25" s="22">
        <v>0</v>
      </c>
      <c r="AL25" s="20">
        <v>0</v>
      </c>
      <c r="AM25" s="21">
        <v>0</v>
      </c>
      <c r="AN25" s="21">
        <v>0</v>
      </c>
      <c r="AO25" s="21">
        <v>0</v>
      </c>
      <c r="AP25" s="22">
        <v>0</v>
      </c>
      <c r="AQ25" s="20">
        <v>0</v>
      </c>
      <c r="AR25" s="21">
        <v>0</v>
      </c>
      <c r="AS25" s="21">
        <v>0</v>
      </c>
      <c r="AT25" s="21">
        <v>0</v>
      </c>
      <c r="AU25" s="22">
        <v>0</v>
      </c>
      <c r="AV25" s="20">
        <v>0</v>
      </c>
      <c r="AW25" s="21">
        <v>0</v>
      </c>
      <c r="AX25" s="21">
        <v>0</v>
      </c>
      <c r="AY25" s="21">
        <v>0</v>
      </c>
      <c r="AZ25" s="22">
        <v>0</v>
      </c>
      <c r="BA25" s="20">
        <v>0</v>
      </c>
      <c r="BB25" s="21">
        <v>0</v>
      </c>
      <c r="BC25" s="21">
        <v>0</v>
      </c>
      <c r="BD25" s="21">
        <v>0</v>
      </c>
      <c r="BE25" s="22">
        <v>0</v>
      </c>
      <c r="BF25" s="20">
        <v>0</v>
      </c>
      <c r="BG25" s="21">
        <v>0</v>
      </c>
      <c r="BH25" s="21">
        <v>0</v>
      </c>
      <c r="BI25" s="21">
        <v>0</v>
      </c>
      <c r="BJ25" s="22">
        <v>0</v>
      </c>
      <c r="BK25" s="23">
        <v>0</v>
      </c>
    </row>
    <row r="26" spans="1:63" s="28" customFormat="1" x14ac:dyDescent="0.25">
      <c r="A26" s="19"/>
      <c r="B26" s="8" t="s">
        <v>37</v>
      </c>
      <c r="C26" s="24">
        <v>0</v>
      </c>
      <c r="D26" s="25">
        <v>0</v>
      </c>
      <c r="E26" s="25">
        <v>0</v>
      </c>
      <c r="F26" s="25">
        <v>0</v>
      </c>
      <c r="G26" s="26">
        <v>0</v>
      </c>
      <c r="H26" s="24">
        <v>0</v>
      </c>
      <c r="I26" s="25">
        <v>0</v>
      </c>
      <c r="J26" s="25">
        <v>0</v>
      </c>
      <c r="K26" s="25">
        <v>0</v>
      </c>
      <c r="L26" s="26">
        <v>0</v>
      </c>
      <c r="M26" s="24">
        <v>0</v>
      </c>
      <c r="N26" s="25">
        <v>0</v>
      </c>
      <c r="O26" s="25">
        <v>0</v>
      </c>
      <c r="P26" s="25">
        <v>0</v>
      </c>
      <c r="Q26" s="26">
        <v>0</v>
      </c>
      <c r="R26" s="24">
        <v>0</v>
      </c>
      <c r="S26" s="25">
        <v>0</v>
      </c>
      <c r="T26" s="25">
        <v>0</v>
      </c>
      <c r="U26" s="25">
        <v>0</v>
      </c>
      <c r="V26" s="26">
        <v>0</v>
      </c>
      <c r="W26" s="24">
        <v>0</v>
      </c>
      <c r="X26" s="25">
        <v>0</v>
      </c>
      <c r="Y26" s="25">
        <v>0</v>
      </c>
      <c r="Z26" s="25">
        <v>0</v>
      </c>
      <c r="AA26" s="26">
        <v>0</v>
      </c>
      <c r="AB26" s="24">
        <v>0</v>
      </c>
      <c r="AC26" s="25">
        <v>0</v>
      </c>
      <c r="AD26" s="25">
        <v>0</v>
      </c>
      <c r="AE26" s="25">
        <v>0</v>
      </c>
      <c r="AF26" s="26">
        <v>0</v>
      </c>
      <c r="AG26" s="24">
        <v>0</v>
      </c>
      <c r="AH26" s="25">
        <v>0</v>
      </c>
      <c r="AI26" s="25">
        <v>0</v>
      </c>
      <c r="AJ26" s="25">
        <v>0</v>
      </c>
      <c r="AK26" s="26">
        <v>0</v>
      </c>
      <c r="AL26" s="24">
        <v>0</v>
      </c>
      <c r="AM26" s="25">
        <v>0</v>
      </c>
      <c r="AN26" s="25">
        <v>0</v>
      </c>
      <c r="AO26" s="25">
        <v>0</v>
      </c>
      <c r="AP26" s="26">
        <v>0</v>
      </c>
      <c r="AQ26" s="24">
        <v>0</v>
      </c>
      <c r="AR26" s="25">
        <v>0</v>
      </c>
      <c r="AS26" s="25">
        <v>0</v>
      </c>
      <c r="AT26" s="25">
        <v>0</v>
      </c>
      <c r="AU26" s="26">
        <v>0</v>
      </c>
      <c r="AV26" s="24">
        <v>0</v>
      </c>
      <c r="AW26" s="25">
        <v>0</v>
      </c>
      <c r="AX26" s="25">
        <v>0</v>
      </c>
      <c r="AY26" s="25">
        <v>0</v>
      </c>
      <c r="AZ26" s="26">
        <v>0</v>
      </c>
      <c r="BA26" s="24">
        <v>0</v>
      </c>
      <c r="BB26" s="25">
        <v>0</v>
      </c>
      <c r="BC26" s="25">
        <v>0</v>
      </c>
      <c r="BD26" s="25">
        <v>0</v>
      </c>
      <c r="BE26" s="26">
        <v>0</v>
      </c>
      <c r="BF26" s="24">
        <v>0</v>
      </c>
      <c r="BG26" s="25">
        <v>0</v>
      </c>
      <c r="BH26" s="25">
        <v>0</v>
      </c>
      <c r="BI26" s="25">
        <v>0</v>
      </c>
      <c r="BJ26" s="26">
        <v>0</v>
      </c>
      <c r="BK26" s="27">
        <v>0</v>
      </c>
    </row>
    <row r="27" spans="1:63" s="28" customFormat="1" x14ac:dyDescent="0.25">
      <c r="A27" s="19" t="s">
        <v>16</v>
      </c>
      <c r="B27" s="12" t="s">
        <v>17</v>
      </c>
      <c r="C27" s="24"/>
      <c r="D27" s="25"/>
      <c r="E27" s="25"/>
      <c r="F27" s="25"/>
      <c r="G27" s="26"/>
      <c r="H27" s="24"/>
      <c r="I27" s="25"/>
      <c r="J27" s="25"/>
      <c r="K27" s="25"/>
      <c r="L27" s="26"/>
      <c r="M27" s="24"/>
      <c r="N27" s="25"/>
      <c r="O27" s="25"/>
      <c r="P27" s="25"/>
      <c r="Q27" s="26"/>
      <c r="R27" s="24"/>
      <c r="S27" s="25"/>
      <c r="T27" s="25"/>
      <c r="U27" s="25"/>
      <c r="V27" s="26"/>
      <c r="W27" s="24"/>
      <c r="X27" s="25"/>
      <c r="Y27" s="25"/>
      <c r="Z27" s="25"/>
      <c r="AA27" s="26"/>
      <c r="AB27" s="24"/>
      <c r="AC27" s="25"/>
      <c r="AD27" s="25"/>
      <c r="AE27" s="25"/>
      <c r="AF27" s="26"/>
      <c r="AG27" s="24"/>
      <c r="AH27" s="25"/>
      <c r="AI27" s="25"/>
      <c r="AJ27" s="25"/>
      <c r="AK27" s="26"/>
      <c r="AL27" s="24"/>
      <c r="AM27" s="25"/>
      <c r="AN27" s="25"/>
      <c r="AO27" s="25"/>
      <c r="AP27" s="26"/>
      <c r="AQ27" s="24"/>
      <c r="AR27" s="25"/>
      <c r="AS27" s="25"/>
      <c r="AT27" s="25"/>
      <c r="AU27" s="26"/>
      <c r="AV27" s="24"/>
      <c r="AW27" s="25"/>
      <c r="AX27" s="25"/>
      <c r="AY27" s="25"/>
      <c r="AZ27" s="26"/>
      <c r="BA27" s="24"/>
      <c r="BB27" s="25"/>
      <c r="BC27" s="25"/>
      <c r="BD27" s="25"/>
      <c r="BE27" s="26"/>
      <c r="BF27" s="24"/>
      <c r="BG27" s="25"/>
      <c r="BH27" s="25"/>
      <c r="BI27" s="25"/>
      <c r="BJ27" s="26"/>
      <c r="BK27" s="27"/>
    </row>
    <row r="28" spans="1:63" x14ac:dyDescent="0.25">
      <c r="A28" s="19"/>
      <c r="B28" s="52"/>
      <c r="C28" s="20"/>
      <c r="D28" s="21"/>
      <c r="E28" s="21"/>
      <c r="F28" s="21"/>
      <c r="G28" s="22"/>
      <c r="H28" s="20"/>
      <c r="I28" s="21"/>
      <c r="J28" s="21"/>
      <c r="K28" s="21"/>
      <c r="L28" s="22"/>
      <c r="M28" s="20"/>
      <c r="N28" s="21"/>
      <c r="O28" s="21"/>
      <c r="P28" s="21"/>
      <c r="Q28" s="22"/>
      <c r="R28" s="20"/>
      <c r="S28" s="21"/>
      <c r="T28" s="21"/>
      <c r="U28" s="21"/>
      <c r="V28" s="22"/>
      <c r="W28" s="20"/>
      <c r="X28" s="21"/>
      <c r="Y28" s="21"/>
      <c r="Z28" s="21"/>
      <c r="AA28" s="22"/>
      <c r="AB28" s="20"/>
      <c r="AC28" s="21"/>
      <c r="AD28" s="21"/>
      <c r="AE28" s="21"/>
      <c r="AF28" s="22"/>
      <c r="AG28" s="20"/>
      <c r="AH28" s="21"/>
      <c r="AI28" s="21"/>
      <c r="AJ28" s="21"/>
      <c r="AK28" s="22"/>
      <c r="AL28" s="20"/>
      <c r="AM28" s="21"/>
      <c r="AN28" s="21"/>
      <c r="AO28" s="21"/>
      <c r="AP28" s="22"/>
      <c r="AQ28" s="20"/>
      <c r="AR28" s="21"/>
      <c r="AS28" s="21"/>
      <c r="AT28" s="21"/>
      <c r="AU28" s="22"/>
      <c r="AV28" s="20"/>
      <c r="AW28" s="21"/>
      <c r="AX28" s="21"/>
      <c r="AY28" s="21"/>
      <c r="AZ28" s="22"/>
      <c r="BA28" s="20"/>
      <c r="BB28" s="21"/>
      <c r="BC28" s="21"/>
      <c r="BD28" s="21"/>
      <c r="BE28" s="22"/>
      <c r="BF28" s="20"/>
      <c r="BG28" s="21"/>
      <c r="BH28" s="21"/>
      <c r="BI28" s="21"/>
      <c r="BJ28" s="22"/>
      <c r="BK28" s="23">
        <f>SUM(C28:BJ28)</f>
        <v>0</v>
      </c>
    </row>
    <row r="29" spans="1:63" s="28" customFormat="1" x14ac:dyDescent="0.25">
      <c r="A29" s="19"/>
      <c r="B29" s="8" t="s">
        <v>18</v>
      </c>
      <c r="C29" s="24">
        <f t="shared" ref="C29:AH29" si="6">SUM(C28:C28)</f>
        <v>0</v>
      </c>
      <c r="D29" s="25">
        <f t="shared" si="6"/>
        <v>0</v>
      </c>
      <c r="E29" s="25">
        <f t="shared" si="6"/>
        <v>0</v>
      </c>
      <c r="F29" s="25">
        <f t="shared" si="6"/>
        <v>0</v>
      </c>
      <c r="G29" s="26">
        <f t="shared" si="6"/>
        <v>0</v>
      </c>
      <c r="H29" s="24">
        <f t="shared" si="6"/>
        <v>0</v>
      </c>
      <c r="I29" s="25">
        <f t="shared" si="6"/>
        <v>0</v>
      </c>
      <c r="J29" s="25">
        <f t="shared" si="6"/>
        <v>0</v>
      </c>
      <c r="K29" s="25">
        <f t="shared" si="6"/>
        <v>0</v>
      </c>
      <c r="L29" s="26">
        <f t="shared" si="6"/>
        <v>0</v>
      </c>
      <c r="M29" s="24">
        <f t="shared" si="6"/>
        <v>0</v>
      </c>
      <c r="N29" s="25">
        <f t="shared" si="6"/>
        <v>0</v>
      </c>
      <c r="O29" s="25">
        <f t="shared" si="6"/>
        <v>0</v>
      </c>
      <c r="P29" s="25">
        <f t="shared" si="6"/>
        <v>0</v>
      </c>
      <c r="Q29" s="26">
        <f t="shared" si="6"/>
        <v>0</v>
      </c>
      <c r="R29" s="24">
        <f t="shared" si="6"/>
        <v>0</v>
      </c>
      <c r="S29" s="25">
        <f t="shared" si="6"/>
        <v>0</v>
      </c>
      <c r="T29" s="25">
        <f t="shared" si="6"/>
        <v>0</v>
      </c>
      <c r="U29" s="25">
        <f t="shared" si="6"/>
        <v>0</v>
      </c>
      <c r="V29" s="26">
        <f t="shared" si="6"/>
        <v>0</v>
      </c>
      <c r="W29" s="24">
        <f t="shared" si="6"/>
        <v>0</v>
      </c>
      <c r="X29" s="25">
        <f t="shared" si="6"/>
        <v>0</v>
      </c>
      <c r="Y29" s="25">
        <f t="shared" si="6"/>
        <v>0</v>
      </c>
      <c r="Z29" s="25">
        <f t="shared" si="6"/>
        <v>0</v>
      </c>
      <c r="AA29" s="26">
        <f t="shared" si="6"/>
        <v>0</v>
      </c>
      <c r="AB29" s="24">
        <f t="shared" si="6"/>
        <v>0</v>
      </c>
      <c r="AC29" s="25">
        <f t="shared" si="6"/>
        <v>0</v>
      </c>
      <c r="AD29" s="25">
        <f t="shared" si="6"/>
        <v>0</v>
      </c>
      <c r="AE29" s="25">
        <f t="shared" si="6"/>
        <v>0</v>
      </c>
      <c r="AF29" s="26">
        <f t="shared" si="6"/>
        <v>0</v>
      </c>
      <c r="AG29" s="24">
        <f t="shared" si="6"/>
        <v>0</v>
      </c>
      <c r="AH29" s="25">
        <f t="shared" si="6"/>
        <v>0</v>
      </c>
      <c r="AI29" s="25">
        <f t="shared" ref="AI29:BK29" si="7">SUM(AI28:AI28)</f>
        <v>0</v>
      </c>
      <c r="AJ29" s="25">
        <f t="shared" si="7"/>
        <v>0</v>
      </c>
      <c r="AK29" s="26">
        <f t="shared" si="7"/>
        <v>0</v>
      </c>
      <c r="AL29" s="24">
        <f t="shared" si="7"/>
        <v>0</v>
      </c>
      <c r="AM29" s="25">
        <f t="shared" si="7"/>
        <v>0</v>
      </c>
      <c r="AN29" s="25">
        <f t="shared" si="7"/>
        <v>0</v>
      </c>
      <c r="AO29" s="25">
        <f t="shared" si="7"/>
        <v>0</v>
      </c>
      <c r="AP29" s="26">
        <f t="shared" si="7"/>
        <v>0</v>
      </c>
      <c r="AQ29" s="24">
        <f t="shared" si="7"/>
        <v>0</v>
      </c>
      <c r="AR29" s="25">
        <f t="shared" si="7"/>
        <v>0</v>
      </c>
      <c r="AS29" s="25">
        <f t="shared" si="7"/>
        <v>0</v>
      </c>
      <c r="AT29" s="25">
        <f t="shared" si="7"/>
        <v>0</v>
      </c>
      <c r="AU29" s="26">
        <f t="shared" si="7"/>
        <v>0</v>
      </c>
      <c r="AV29" s="24">
        <f t="shared" si="7"/>
        <v>0</v>
      </c>
      <c r="AW29" s="25">
        <f t="shared" si="7"/>
        <v>0</v>
      </c>
      <c r="AX29" s="25">
        <f t="shared" si="7"/>
        <v>0</v>
      </c>
      <c r="AY29" s="25">
        <f t="shared" si="7"/>
        <v>0</v>
      </c>
      <c r="AZ29" s="26">
        <f t="shared" si="7"/>
        <v>0</v>
      </c>
      <c r="BA29" s="24">
        <f t="shared" si="7"/>
        <v>0</v>
      </c>
      <c r="BB29" s="25">
        <f t="shared" si="7"/>
        <v>0</v>
      </c>
      <c r="BC29" s="25">
        <f t="shared" si="7"/>
        <v>0</v>
      </c>
      <c r="BD29" s="25">
        <f t="shared" si="7"/>
        <v>0</v>
      </c>
      <c r="BE29" s="26">
        <f t="shared" si="7"/>
        <v>0</v>
      </c>
      <c r="BF29" s="24">
        <f t="shared" si="7"/>
        <v>0</v>
      </c>
      <c r="BG29" s="25">
        <f t="shared" si="7"/>
        <v>0</v>
      </c>
      <c r="BH29" s="25">
        <f t="shared" si="7"/>
        <v>0</v>
      </c>
      <c r="BI29" s="25">
        <f t="shared" si="7"/>
        <v>0</v>
      </c>
      <c r="BJ29" s="26">
        <f t="shared" si="7"/>
        <v>0</v>
      </c>
      <c r="BK29" s="27">
        <f t="shared" si="7"/>
        <v>0</v>
      </c>
    </row>
    <row r="30" spans="1:63" s="28" customFormat="1" x14ac:dyDescent="0.25">
      <c r="A30" s="19"/>
      <c r="B30" s="8" t="s">
        <v>19</v>
      </c>
      <c r="C30" s="24">
        <f t="shared" ref="C30:AH30" si="8">C29+C26+C23+C19+C15+C11</f>
        <v>0</v>
      </c>
      <c r="D30" s="25">
        <f t="shared" si="8"/>
        <v>10.728907153133333</v>
      </c>
      <c r="E30" s="25">
        <f t="shared" si="8"/>
        <v>0</v>
      </c>
      <c r="F30" s="25">
        <f t="shared" si="8"/>
        <v>0</v>
      </c>
      <c r="G30" s="26">
        <f t="shared" si="8"/>
        <v>0</v>
      </c>
      <c r="H30" s="24">
        <f t="shared" si="8"/>
        <v>0.36102881999999997</v>
      </c>
      <c r="I30" s="25">
        <f t="shared" si="8"/>
        <v>7.8487974400000002</v>
      </c>
      <c r="J30" s="25">
        <f t="shared" si="8"/>
        <v>0</v>
      </c>
      <c r="K30" s="25">
        <f t="shared" si="8"/>
        <v>0</v>
      </c>
      <c r="L30" s="26">
        <f t="shared" si="8"/>
        <v>2.0286868299999998</v>
      </c>
      <c r="M30" s="24">
        <f t="shared" si="8"/>
        <v>0</v>
      </c>
      <c r="N30" s="25">
        <f t="shared" si="8"/>
        <v>0</v>
      </c>
      <c r="O30" s="25">
        <f t="shared" si="8"/>
        <v>0</v>
      </c>
      <c r="P30" s="25">
        <f t="shared" si="8"/>
        <v>0</v>
      </c>
      <c r="Q30" s="26">
        <f t="shared" si="8"/>
        <v>0</v>
      </c>
      <c r="R30" s="24">
        <f t="shared" si="8"/>
        <v>0.16157054000000001</v>
      </c>
      <c r="S30" s="25">
        <f t="shared" si="8"/>
        <v>0</v>
      </c>
      <c r="T30" s="25">
        <f t="shared" si="8"/>
        <v>0</v>
      </c>
      <c r="U30" s="25">
        <f t="shared" si="8"/>
        <v>0</v>
      </c>
      <c r="V30" s="26">
        <f t="shared" si="8"/>
        <v>5.2245560000000003E-2</v>
      </c>
      <c r="W30" s="24">
        <f t="shared" si="8"/>
        <v>5.0423999999999998E-4</v>
      </c>
      <c r="X30" s="25">
        <f t="shared" si="8"/>
        <v>0.63770910000000003</v>
      </c>
      <c r="Y30" s="25">
        <f t="shared" si="8"/>
        <v>0</v>
      </c>
      <c r="Z30" s="25">
        <f t="shared" si="8"/>
        <v>0</v>
      </c>
      <c r="AA30" s="26">
        <f t="shared" si="8"/>
        <v>0</v>
      </c>
      <c r="AB30" s="24">
        <f t="shared" si="8"/>
        <v>6.387951E-2</v>
      </c>
      <c r="AC30" s="25">
        <f t="shared" si="8"/>
        <v>0</v>
      </c>
      <c r="AD30" s="25">
        <f t="shared" si="8"/>
        <v>0</v>
      </c>
      <c r="AE30" s="25">
        <f t="shared" si="8"/>
        <v>0</v>
      </c>
      <c r="AF30" s="26">
        <f t="shared" si="8"/>
        <v>1.0176903400333328</v>
      </c>
      <c r="AG30" s="24">
        <f t="shared" si="8"/>
        <v>0</v>
      </c>
      <c r="AH30" s="25">
        <f t="shared" si="8"/>
        <v>0</v>
      </c>
      <c r="AI30" s="25">
        <f t="shared" ref="AI30:BK30" si="9">AI29+AI26+AI23+AI19+AI15+AI11</f>
        <v>0</v>
      </c>
      <c r="AJ30" s="25">
        <f t="shared" si="9"/>
        <v>0</v>
      </c>
      <c r="AK30" s="26">
        <f t="shared" si="9"/>
        <v>0</v>
      </c>
      <c r="AL30" s="24">
        <f t="shared" si="9"/>
        <v>2.95582E-2</v>
      </c>
      <c r="AM30" s="25">
        <f t="shared" si="9"/>
        <v>0</v>
      </c>
      <c r="AN30" s="25">
        <f t="shared" si="9"/>
        <v>0</v>
      </c>
      <c r="AO30" s="25">
        <f t="shared" si="9"/>
        <v>0</v>
      </c>
      <c r="AP30" s="26">
        <f t="shared" si="9"/>
        <v>5.1347909999999997E-2</v>
      </c>
      <c r="AQ30" s="24">
        <f t="shared" si="9"/>
        <v>0</v>
      </c>
      <c r="AR30" s="25">
        <f t="shared" si="9"/>
        <v>0</v>
      </c>
      <c r="AS30" s="25">
        <f t="shared" si="9"/>
        <v>0</v>
      </c>
      <c r="AT30" s="25">
        <f t="shared" si="9"/>
        <v>0</v>
      </c>
      <c r="AU30" s="26">
        <f t="shared" si="9"/>
        <v>0</v>
      </c>
      <c r="AV30" s="24">
        <f t="shared" si="9"/>
        <v>3.0391031399999999</v>
      </c>
      <c r="AW30" s="25">
        <f t="shared" si="9"/>
        <v>0.64926571500000441</v>
      </c>
      <c r="AX30" s="25">
        <f t="shared" si="9"/>
        <v>0</v>
      </c>
      <c r="AY30" s="25">
        <f t="shared" si="9"/>
        <v>0</v>
      </c>
      <c r="AZ30" s="26">
        <f t="shared" si="9"/>
        <v>11.0116934</v>
      </c>
      <c r="BA30" s="24">
        <f t="shared" si="9"/>
        <v>0</v>
      </c>
      <c r="BB30" s="25">
        <f t="shared" si="9"/>
        <v>0</v>
      </c>
      <c r="BC30" s="25">
        <f t="shared" si="9"/>
        <v>0</v>
      </c>
      <c r="BD30" s="25">
        <f t="shared" si="9"/>
        <v>0</v>
      </c>
      <c r="BE30" s="26">
        <f t="shared" si="9"/>
        <v>0</v>
      </c>
      <c r="BF30" s="24">
        <f t="shared" si="9"/>
        <v>1.63932674</v>
      </c>
      <c r="BG30" s="25">
        <f t="shared" si="9"/>
        <v>0.13548751000000001</v>
      </c>
      <c r="BH30" s="25">
        <f t="shared" si="9"/>
        <v>6.3464887599999997</v>
      </c>
      <c r="BI30" s="25">
        <f t="shared" si="9"/>
        <v>0</v>
      </c>
      <c r="BJ30" s="26">
        <f t="shared" si="9"/>
        <v>3.1885427800000001</v>
      </c>
      <c r="BK30" s="26">
        <f t="shared" si="9"/>
        <v>48.991833688166665</v>
      </c>
    </row>
    <row r="31" spans="1:63" ht="15" customHeight="1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ht="15" customHeight="1" x14ac:dyDescent="0.25">
      <c r="A32" s="19" t="s">
        <v>20</v>
      </c>
      <c r="B32" s="11" t="s">
        <v>21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2"/>
    </row>
    <row r="33" spans="1:63" ht="14.45" x14ac:dyDescent="0.35">
      <c r="A33" s="19" t="s">
        <v>7</v>
      </c>
      <c r="B33" s="33" t="s">
        <v>48</v>
      </c>
      <c r="C33" s="20"/>
      <c r="D33" s="21"/>
      <c r="E33" s="21"/>
      <c r="F33" s="21"/>
      <c r="G33" s="22"/>
      <c r="H33" s="20"/>
      <c r="I33" s="21"/>
      <c r="J33" s="21"/>
      <c r="K33" s="21"/>
      <c r="L33" s="22"/>
      <c r="M33" s="20"/>
      <c r="N33" s="21"/>
      <c r="O33" s="21"/>
      <c r="P33" s="21"/>
      <c r="Q33" s="22"/>
      <c r="R33" s="20"/>
      <c r="S33" s="21"/>
      <c r="T33" s="21"/>
      <c r="U33" s="21"/>
      <c r="V33" s="22"/>
      <c r="W33" s="20"/>
      <c r="X33" s="21"/>
      <c r="Y33" s="21"/>
      <c r="Z33" s="21"/>
      <c r="AA33" s="22"/>
      <c r="AB33" s="20"/>
      <c r="AC33" s="21"/>
      <c r="AD33" s="21"/>
      <c r="AE33" s="21"/>
      <c r="AF33" s="22"/>
      <c r="AG33" s="20"/>
      <c r="AH33" s="21"/>
      <c r="AI33" s="21"/>
      <c r="AJ33" s="21"/>
      <c r="AK33" s="22"/>
      <c r="AL33" s="20"/>
      <c r="AM33" s="21"/>
      <c r="AN33" s="21"/>
      <c r="AO33" s="21"/>
      <c r="AP33" s="22"/>
      <c r="AQ33" s="20"/>
      <c r="AR33" s="21"/>
      <c r="AS33" s="21"/>
      <c r="AT33" s="21"/>
      <c r="AU33" s="22"/>
      <c r="AV33" s="20"/>
      <c r="AW33" s="21"/>
      <c r="AX33" s="21"/>
      <c r="AY33" s="21"/>
      <c r="AZ33" s="22"/>
      <c r="BA33" s="20"/>
      <c r="BB33" s="21"/>
      <c r="BC33" s="21"/>
      <c r="BD33" s="21"/>
      <c r="BE33" s="22"/>
      <c r="BF33" s="20"/>
      <c r="BG33" s="21"/>
      <c r="BH33" s="21"/>
      <c r="BI33" s="21"/>
      <c r="BJ33" s="22"/>
      <c r="BK33" s="23"/>
    </row>
    <row r="34" spans="1:63" x14ac:dyDescent="0.25">
      <c r="A34" s="19"/>
      <c r="B34" s="7" t="s">
        <v>99</v>
      </c>
      <c r="C34" s="20">
        <v>0</v>
      </c>
      <c r="D34" s="21">
        <v>0.20925459163333335</v>
      </c>
      <c r="E34" s="21">
        <v>0</v>
      </c>
      <c r="F34" s="21">
        <v>0</v>
      </c>
      <c r="G34" s="22">
        <v>0</v>
      </c>
      <c r="H34" s="20">
        <v>10.058307129999999</v>
      </c>
      <c r="I34" s="21">
        <v>8.6087739999999996E-2</v>
      </c>
      <c r="J34" s="21">
        <v>0</v>
      </c>
      <c r="K34" s="21">
        <v>0</v>
      </c>
      <c r="L34" s="22">
        <v>0.30885370000000001</v>
      </c>
      <c r="M34" s="20">
        <v>0</v>
      </c>
      <c r="N34" s="21">
        <v>0</v>
      </c>
      <c r="O34" s="21">
        <v>0</v>
      </c>
      <c r="P34" s="21">
        <v>0</v>
      </c>
      <c r="Q34" s="22">
        <v>0</v>
      </c>
      <c r="R34" s="20">
        <v>7.9368890600000004</v>
      </c>
      <c r="S34" s="21">
        <v>3.9327479999999998E-2</v>
      </c>
      <c r="T34" s="21">
        <v>0</v>
      </c>
      <c r="U34" s="21">
        <v>0</v>
      </c>
      <c r="V34" s="22">
        <v>7.4096190000000006E-2</v>
      </c>
      <c r="W34" s="20">
        <v>0</v>
      </c>
      <c r="X34" s="21">
        <v>0</v>
      </c>
      <c r="Y34" s="21">
        <v>0</v>
      </c>
      <c r="Z34" s="21">
        <v>0</v>
      </c>
      <c r="AA34" s="22">
        <v>0</v>
      </c>
      <c r="AB34" s="20">
        <v>1.41888937</v>
      </c>
      <c r="AC34" s="21">
        <v>2.1216519999999999E-2</v>
      </c>
      <c r="AD34" s="21">
        <v>0</v>
      </c>
      <c r="AE34" s="21">
        <v>0</v>
      </c>
      <c r="AF34" s="22">
        <v>1.7522102371666681</v>
      </c>
      <c r="AG34" s="20">
        <v>0</v>
      </c>
      <c r="AH34" s="21">
        <v>0</v>
      </c>
      <c r="AI34" s="21">
        <v>0</v>
      </c>
      <c r="AJ34" s="21">
        <v>0</v>
      </c>
      <c r="AK34" s="22">
        <v>0</v>
      </c>
      <c r="AL34" s="20">
        <v>0.37507694000000003</v>
      </c>
      <c r="AM34" s="21">
        <v>1.163222E-2</v>
      </c>
      <c r="AN34" s="21">
        <v>0</v>
      </c>
      <c r="AO34" s="21">
        <v>0</v>
      </c>
      <c r="AP34" s="22">
        <v>2.9058549999999999E-2</v>
      </c>
      <c r="AQ34" s="20">
        <v>0</v>
      </c>
      <c r="AR34" s="21">
        <v>0</v>
      </c>
      <c r="AS34" s="21">
        <v>0</v>
      </c>
      <c r="AT34" s="21">
        <v>0</v>
      </c>
      <c r="AU34" s="22">
        <v>0</v>
      </c>
      <c r="AV34" s="20">
        <v>42.17381228</v>
      </c>
      <c r="AW34" s="21">
        <v>3.0422733614000674</v>
      </c>
      <c r="AX34" s="21">
        <v>0</v>
      </c>
      <c r="AY34" s="21">
        <v>0</v>
      </c>
      <c r="AZ34" s="22">
        <v>15.98077645</v>
      </c>
      <c r="BA34" s="20">
        <v>0</v>
      </c>
      <c r="BB34" s="21">
        <v>0</v>
      </c>
      <c r="BC34" s="21">
        <v>0</v>
      </c>
      <c r="BD34" s="21">
        <v>0</v>
      </c>
      <c r="BE34" s="22">
        <v>0</v>
      </c>
      <c r="BF34" s="20">
        <v>23.536005400000001</v>
      </c>
      <c r="BG34" s="21">
        <v>0.96039021999999996</v>
      </c>
      <c r="BH34" s="21">
        <v>0</v>
      </c>
      <c r="BI34" s="21">
        <v>0</v>
      </c>
      <c r="BJ34" s="22">
        <v>2.7424214899999999</v>
      </c>
      <c r="BK34" s="23">
        <f>SUM(C34:BJ34)</f>
        <v>110.75657893020005</v>
      </c>
    </row>
    <row r="35" spans="1:63" s="28" customFormat="1" x14ac:dyDescent="0.25">
      <c r="A35" s="19"/>
      <c r="B35" s="8" t="s">
        <v>9</v>
      </c>
      <c r="C35" s="24">
        <f t="shared" ref="C35:AH35" si="10">SUM(C34:C34)</f>
        <v>0</v>
      </c>
      <c r="D35" s="25">
        <f t="shared" si="10"/>
        <v>0.20925459163333335</v>
      </c>
      <c r="E35" s="25">
        <f t="shared" si="10"/>
        <v>0</v>
      </c>
      <c r="F35" s="25">
        <f t="shared" si="10"/>
        <v>0</v>
      </c>
      <c r="G35" s="26">
        <f t="shared" si="10"/>
        <v>0</v>
      </c>
      <c r="H35" s="24">
        <f t="shared" si="10"/>
        <v>10.058307129999999</v>
      </c>
      <c r="I35" s="25">
        <f t="shared" si="10"/>
        <v>8.6087739999999996E-2</v>
      </c>
      <c r="J35" s="25">
        <f t="shared" si="10"/>
        <v>0</v>
      </c>
      <c r="K35" s="25">
        <f t="shared" si="10"/>
        <v>0</v>
      </c>
      <c r="L35" s="26">
        <f t="shared" si="10"/>
        <v>0.30885370000000001</v>
      </c>
      <c r="M35" s="24">
        <f t="shared" si="10"/>
        <v>0</v>
      </c>
      <c r="N35" s="25">
        <f t="shared" si="10"/>
        <v>0</v>
      </c>
      <c r="O35" s="25">
        <f t="shared" si="10"/>
        <v>0</v>
      </c>
      <c r="P35" s="25">
        <f t="shared" si="10"/>
        <v>0</v>
      </c>
      <c r="Q35" s="26">
        <f t="shared" si="10"/>
        <v>0</v>
      </c>
      <c r="R35" s="24">
        <f t="shared" si="10"/>
        <v>7.9368890600000004</v>
      </c>
      <c r="S35" s="25">
        <f t="shared" si="10"/>
        <v>3.9327479999999998E-2</v>
      </c>
      <c r="T35" s="25">
        <f t="shared" si="10"/>
        <v>0</v>
      </c>
      <c r="U35" s="25">
        <f t="shared" si="10"/>
        <v>0</v>
      </c>
      <c r="V35" s="26">
        <f t="shared" si="10"/>
        <v>7.4096190000000006E-2</v>
      </c>
      <c r="W35" s="24">
        <f t="shared" si="10"/>
        <v>0</v>
      </c>
      <c r="X35" s="25">
        <f t="shared" si="10"/>
        <v>0</v>
      </c>
      <c r="Y35" s="25">
        <f t="shared" si="10"/>
        <v>0</v>
      </c>
      <c r="Z35" s="25">
        <f t="shared" si="10"/>
        <v>0</v>
      </c>
      <c r="AA35" s="26">
        <f t="shared" si="10"/>
        <v>0</v>
      </c>
      <c r="AB35" s="24">
        <f t="shared" si="10"/>
        <v>1.41888937</v>
      </c>
      <c r="AC35" s="25">
        <f t="shared" si="10"/>
        <v>2.1216519999999999E-2</v>
      </c>
      <c r="AD35" s="25">
        <f t="shared" si="10"/>
        <v>0</v>
      </c>
      <c r="AE35" s="25">
        <f t="shared" si="10"/>
        <v>0</v>
      </c>
      <c r="AF35" s="26">
        <f t="shared" si="10"/>
        <v>1.7522102371666681</v>
      </c>
      <c r="AG35" s="24">
        <f t="shared" si="10"/>
        <v>0</v>
      </c>
      <c r="AH35" s="25">
        <f t="shared" si="10"/>
        <v>0</v>
      </c>
      <c r="AI35" s="25">
        <f t="shared" ref="AI35:BK35" si="11">SUM(AI34:AI34)</f>
        <v>0</v>
      </c>
      <c r="AJ35" s="25">
        <f t="shared" si="11"/>
        <v>0</v>
      </c>
      <c r="AK35" s="26">
        <f t="shared" si="11"/>
        <v>0</v>
      </c>
      <c r="AL35" s="24">
        <f t="shared" si="11"/>
        <v>0.37507694000000003</v>
      </c>
      <c r="AM35" s="25">
        <f t="shared" si="11"/>
        <v>1.163222E-2</v>
      </c>
      <c r="AN35" s="25">
        <f t="shared" si="11"/>
        <v>0</v>
      </c>
      <c r="AO35" s="25">
        <f t="shared" si="11"/>
        <v>0</v>
      </c>
      <c r="AP35" s="26">
        <f t="shared" si="11"/>
        <v>2.9058549999999999E-2</v>
      </c>
      <c r="AQ35" s="24">
        <f t="shared" si="11"/>
        <v>0</v>
      </c>
      <c r="AR35" s="25">
        <f t="shared" si="11"/>
        <v>0</v>
      </c>
      <c r="AS35" s="25">
        <f t="shared" si="11"/>
        <v>0</v>
      </c>
      <c r="AT35" s="25">
        <f t="shared" si="11"/>
        <v>0</v>
      </c>
      <c r="AU35" s="26">
        <f t="shared" si="11"/>
        <v>0</v>
      </c>
      <c r="AV35" s="24">
        <f t="shared" si="11"/>
        <v>42.17381228</v>
      </c>
      <c r="AW35" s="25">
        <f t="shared" si="11"/>
        <v>3.0422733614000674</v>
      </c>
      <c r="AX35" s="25">
        <f t="shared" si="11"/>
        <v>0</v>
      </c>
      <c r="AY35" s="25">
        <f t="shared" si="11"/>
        <v>0</v>
      </c>
      <c r="AZ35" s="26">
        <f t="shared" si="11"/>
        <v>15.98077645</v>
      </c>
      <c r="BA35" s="24">
        <f t="shared" si="11"/>
        <v>0</v>
      </c>
      <c r="BB35" s="25">
        <f t="shared" si="11"/>
        <v>0</v>
      </c>
      <c r="BC35" s="25">
        <f t="shared" si="11"/>
        <v>0</v>
      </c>
      <c r="BD35" s="25">
        <f t="shared" si="11"/>
        <v>0</v>
      </c>
      <c r="BE35" s="26">
        <f t="shared" si="11"/>
        <v>0</v>
      </c>
      <c r="BF35" s="24">
        <f t="shared" si="11"/>
        <v>23.536005400000001</v>
      </c>
      <c r="BG35" s="25">
        <f t="shared" si="11"/>
        <v>0.96039021999999996</v>
      </c>
      <c r="BH35" s="25">
        <f t="shared" si="11"/>
        <v>0</v>
      </c>
      <c r="BI35" s="25">
        <f t="shared" si="11"/>
        <v>0</v>
      </c>
      <c r="BJ35" s="26">
        <f t="shared" si="11"/>
        <v>2.7424214899999999</v>
      </c>
      <c r="BK35" s="27">
        <f t="shared" si="11"/>
        <v>110.75657893020005</v>
      </c>
    </row>
    <row r="36" spans="1:63" ht="15" customHeight="1" x14ac:dyDescent="0.25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x14ac:dyDescent="0.25">
      <c r="A37" s="19" t="s">
        <v>10</v>
      </c>
      <c r="B37" s="12" t="s">
        <v>22</v>
      </c>
      <c r="C37" s="20"/>
      <c r="D37" s="21"/>
      <c r="E37" s="21"/>
      <c r="F37" s="21"/>
      <c r="G37" s="22"/>
      <c r="H37" s="20"/>
      <c r="I37" s="21"/>
      <c r="J37" s="21"/>
      <c r="K37" s="21"/>
      <c r="L37" s="22"/>
      <c r="M37" s="20"/>
      <c r="N37" s="21"/>
      <c r="O37" s="21"/>
      <c r="P37" s="21"/>
      <c r="Q37" s="22"/>
      <c r="R37" s="20"/>
      <c r="S37" s="21"/>
      <c r="T37" s="21"/>
      <c r="U37" s="21"/>
      <c r="V37" s="22"/>
      <c r="W37" s="20"/>
      <c r="X37" s="21"/>
      <c r="Y37" s="21"/>
      <c r="Z37" s="21"/>
      <c r="AA37" s="22"/>
      <c r="AB37" s="20"/>
      <c r="AC37" s="21"/>
      <c r="AD37" s="21"/>
      <c r="AE37" s="21"/>
      <c r="AF37" s="22"/>
      <c r="AG37" s="20"/>
      <c r="AH37" s="21"/>
      <c r="AI37" s="21"/>
      <c r="AJ37" s="21"/>
      <c r="AK37" s="22"/>
      <c r="AL37" s="20"/>
      <c r="AM37" s="21"/>
      <c r="AN37" s="21"/>
      <c r="AO37" s="21"/>
      <c r="AP37" s="22"/>
      <c r="AQ37" s="20"/>
      <c r="AR37" s="21"/>
      <c r="AS37" s="21"/>
      <c r="AT37" s="21"/>
      <c r="AU37" s="22"/>
      <c r="AV37" s="20"/>
      <c r="AW37" s="21"/>
      <c r="AX37" s="21"/>
      <c r="AY37" s="21"/>
      <c r="AZ37" s="22"/>
      <c r="BA37" s="20"/>
      <c r="BB37" s="21"/>
      <c r="BC37" s="21"/>
      <c r="BD37" s="21"/>
      <c r="BE37" s="22"/>
      <c r="BF37" s="20"/>
      <c r="BG37" s="21"/>
      <c r="BH37" s="21"/>
      <c r="BI37" s="21"/>
      <c r="BJ37" s="22"/>
      <c r="BK37" s="23"/>
    </row>
    <row r="38" spans="1:63" x14ac:dyDescent="0.25">
      <c r="A38" s="19"/>
      <c r="B38" s="7" t="s">
        <v>100</v>
      </c>
      <c r="C38" s="56">
        <v>0</v>
      </c>
      <c r="D38" s="21">
        <v>1.1060009684666674</v>
      </c>
      <c r="E38" s="21">
        <v>0</v>
      </c>
      <c r="F38" s="21">
        <v>0</v>
      </c>
      <c r="G38" s="57">
        <v>2.4816559200000001</v>
      </c>
      <c r="H38" s="56">
        <v>19.784611330000001</v>
      </c>
      <c r="I38" s="21">
        <v>5.2105358900000001</v>
      </c>
      <c r="J38" s="21">
        <v>0</v>
      </c>
      <c r="K38" s="21">
        <v>1.5213500000000001E-3</v>
      </c>
      <c r="L38" s="57">
        <v>30.95248935</v>
      </c>
      <c r="M38" s="56">
        <v>0</v>
      </c>
      <c r="N38" s="21">
        <v>0</v>
      </c>
      <c r="O38" s="21">
        <v>0</v>
      </c>
      <c r="P38" s="21">
        <v>0</v>
      </c>
      <c r="Q38" s="57">
        <v>0</v>
      </c>
      <c r="R38" s="56">
        <v>11.16547969</v>
      </c>
      <c r="S38" s="21">
        <v>0.25934519</v>
      </c>
      <c r="T38" s="21">
        <v>0</v>
      </c>
      <c r="U38" s="21">
        <v>0</v>
      </c>
      <c r="V38" s="57">
        <v>3.9854530399999999</v>
      </c>
      <c r="W38" s="56">
        <v>8.1324000000000001E-4</v>
      </c>
      <c r="X38" s="21">
        <v>0</v>
      </c>
      <c r="Y38" s="21">
        <v>0</v>
      </c>
      <c r="Z38" s="21">
        <v>0</v>
      </c>
      <c r="AA38" s="57">
        <v>0</v>
      </c>
      <c r="AB38" s="56">
        <v>4.9463368699999997</v>
      </c>
      <c r="AC38" s="21">
        <v>0.41064963999999998</v>
      </c>
      <c r="AD38" s="21">
        <v>0</v>
      </c>
      <c r="AE38" s="21">
        <v>0</v>
      </c>
      <c r="AF38" s="57">
        <v>9.3050678691333388</v>
      </c>
      <c r="AG38" s="56">
        <v>0</v>
      </c>
      <c r="AH38" s="21">
        <v>0</v>
      </c>
      <c r="AI38" s="21">
        <v>0</v>
      </c>
      <c r="AJ38" s="21">
        <v>0</v>
      </c>
      <c r="AK38" s="57">
        <v>0</v>
      </c>
      <c r="AL38" s="56">
        <v>1.4482683300000001</v>
      </c>
      <c r="AM38" s="21">
        <v>0.15881680000000001</v>
      </c>
      <c r="AN38" s="21">
        <v>0</v>
      </c>
      <c r="AO38" s="21">
        <v>0</v>
      </c>
      <c r="AP38" s="57">
        <v>1.0368075299999999</v>
      </c>
      <c r="AQ38" s="56">
        <v>0</v>
      </c>
      <c r="AR38" s="21">
        <v>0</v>
      </c>
      <c r="AS38" s="21">
        <v>0</v>
      </c>
      <c r="AT38" s="21">
        <v>0</v>
      </c>
      <c r="AU38" s="57">
        <v>0</v>
      </c>
      <c r="AV38" s="56">
        <v>117.24011557999999</v>
      </c>
      <c r="AW38" s="21">
        <v>43.013525912600336</v>
      </c>
      <c r="AX38" s="21">
        <v>0</v>
      </c>
      <c r="AY38" s="21">
        <v>0</v>
      </c>
      <c r="AZ38" s="57">
        <v>357.32432547000002</v>
      </c>
      <c r="BA38" s="56">
        <v>0</v>
      </c>
      <c r="BB38" s="21">
        <v>0</v>
      </c>
      <c r="BC38" s="21">
        <v>0</v>
      </c>
      <c r="BD38" s="21">
        <v>0</v>
      </c>
      <c r="BE38" s="57">
        <v>0</v>
      </c>
      <c r="BF38" s="56">
        <v>70.263754160000005</v>
      </c>
      <c r="BG38" s="21">
        <v>13.45704179</v>
      </c>
      <c r="BH38" s="21">
        <v>0</v>
      </c>
      <c r="BI38" s="21">
        <v>0</v>
      </c>
      <c r="BJ38" s="57">
        <v>100.93891453000001</v>
      </c>
      <c r="BK38" s="23">
        <f>SUM(C38:BJ38)</f>
        <v>794.49153045020034</v>
      </c>
    </row>
    <row r="39" spans="1:63" x14ac:dyDescent="0.25">
      <c r="A39" s="19"/>
      <c r="B39" s="7" t="s">
        <v>96</v>
      </c>
      <c r="C39" s="53">
        <v>1.9129739999999999E-2</v>
      </c>
      <c r="D39" s="53">
        <v>1.1938723180000002</v>
      </c>
      <c r="E39" s="53">
        <v>0</v>
      </c>
      <c r="F39" s="53">
        <v>0</v>
      </c>
      <c r="G39" s="53">
        <v>1.31437761</v>
      </c>
      <c r="H39" s="53">
        <v>21.597822950000001</v>
      </c>
      <c r="I39" s="53">
        <v>5.3611673199999998</v>
      </c>
      <c r="J39" s="53">
        <v>0</v>
      </c>
      <c r="K39" s="53">
        <v>0</v>
      </c>
      <c r="L39" s="53">
        <v>9.6473311899999992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13.31924721</v>
      </c>
      <c r="S39" s="53">
        <v>1.5175579999999999E-2</v>
      </c>
      <c r="T39" s="53">
        <v>0</v>
      </c>
      <c r="U39" s="53">
        <v>0</v>
      </c>
      <c r="V39" s="53">
        <v>1.4876488699999999</v>
      </c>
      <c r="W39" s="53">
        <v>0</v>
      </c>
      <c r="X39" s="53">
        <v>0.29276358000000002</v>
      </c>
      <c r="Y39" s="53">
        <v>0</v>
      </c>
      <c r="Z39" s="53">
        <v>0</v>
      </c>
      <c r="AA39" s="53">
        <v>0</v>
      </c>
      <c r="AB39" s="53">
        <v>9.6353273099999992</v>
      </c>
      <c r="AC39" s="53">
        <v>0.40247065999999998</v>
      </c>
      <c r="AD39" s="53">
        <v>0</v>
      </c>
      <c r="AE39" s="53">
        <v>0</v>
      </c>
      <c r="AF39" s="53">
        <v>11.245775321800002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4.6049092199999997</v>
      </c>
      <c r="AM39" s="53">
        <v>3.5859809999999999E-2</v>
      </c>
      <c r="AN39" s="53">
        <v>0</v>
      </c>
      <c r="AO39" s="53">
        <v>0</v>
      </c>
      <c r="AP39" s="53">
        <v>1.06000779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200.94533577000001</v>
      </c>
      <c r="AW39" s="53">
        <v>25.581913494999828</v>
      </c>
      <c r="AX39" s="53">
        <v>0</v>
      </c>
      <c r="AY39" s="53">
        <v>0</v>
      </c>
      <c r="AZ39" s="53">
        <v>224.00558741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108.42197363</v>
      </c>
      <c r="BG39" s="54">
        <v>10.284452549999999</v>
      </c>
      <c r="BH39" s="53">
        <v>0</v>
      </c>
      <c r="BI39" s="53">
        <v>0</v>
      </c>
      <c r="BJ39" s="53">
        <v>33.695973299999999</v>
      </c>
      <c r="BK39" s="23">
        <f>SUM(C39:BJ39)</f>
        <v>684.16812263479983</v>
      </c>
    </row>
    <row r="40" spans="1:63" x14ac:dyDescent="0.25">
      <c r="A40" s="19"/>
      <c r="B40" s="7" t="s">
        <v>104</v>
      </c>
      <c r="C40" s="53">
        <v>1.0689880000000001E-2</v>
      </c>
      <c r="D40" s="53">
        <v>0.25655717290000002</v>
      </c>
      <c r="E40" s="53">
        <v>0</v>
      </c>
      <c r="F40" s="53">
        <v>0</v>
      </c>
      <c r="G40" s="53">
        <v>1.282786E-2</v>
      </c>
      <c r="H40" s="53">
        <v>2.2835023200000002</v>
      </c>
      <c r="I40" s="53">
        <v>4.8402362600000002</v>
      </c>
      <c r="J40" s="53">
        <v>0</v>
      </c>
      <c r="K40" s="53">
        <v>0</v>
      </c>
      <c r="L40" s="53">
        <v>5.2739584600000002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1.3901649199999999</v>
      </c>
      <c r="S40" s="53">
        <v>0</v>
      </c>
      <c r="T40" s="53">
        <v>0</v>
      </c>
      <c r="U40" s="53">
        <v>0</v>
      </c>
      <c r="V40" s="53">
        <v>0.81079358999999995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1.02472378</v>
      </c>
      <c r="AC40" s="53">
        <v>0.15642058</v>
      </c>
      <c r="AD40" s="53">
        <v>0</v>
      </c>
      <c r="AE40" s="53">
        <v>0</v>
      </c>
      <c r="AF40" s="53">
        <v>1.7197330766333339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0.29737403000000001</v>
      </c>
      <c r="AM40" s="53">
        <v>0</v>
      </c>
      <c r="AN40" s="53">
        <v>0</v>
      </c>
      <c r="AO40" s="53">
        <v>0</v>
      </c>
      <c r="AP40" s="53">
        <v>0.21044178999999999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17.362273819999999</v>
      </c>
      <c r="AW40" s="53">
        <v>13.895243455433366</v>
      </c>
      <c r="AX40" s="53">
        <v>0</v>
      </c>
      <c r="AY40" s="53">
        <v>0</v>
      </c>
      <c r="AZ40" s="53">
        <v>67.362889859999996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12.314556830000001</v>
      </c>
      <c r="BG40" s="54">
        <v>3.7385877199999999</v>
      </c>
      <c r="BH40" s="53">
        <v>0</v>
      </c>
      <c r="BI40" s="53">
        <v>0</v>
      </c>
      <c r="BJ40" s="53">
        <v>20.112871720000001</v>
      </c>
      <c r="BK40" s="23">
        <f>SUM(C40:BJ40)</f>
        <v>153.07384712496668</v>
      </c>
    </row>
    <row r="41" spans="1:63" s="28" customFormat="1" x14ac:dyDescent="0.25">
      <c r="A41" s="19"/>
      <c r="B41" s="8" t="s">
        <v>12</v>
      </c>
      <c r="C41" s="24">
        <f>SUM(C38:C40)</f>
        <v>2.9819619999999998E-2</v>
      </c>
      <c r="D41" s="24">
        <f t="shared" ref="D41:BJ41" si="12">SUM(D38:D40)</f>
        <v>2.5564304593666676</v>
      </c>
      <c r="E41" s="24">
        <f t="shared" si="12"/>
        <v>0</v>
      </c>
      <c r="F41" s="24">
        <f t="shared" si="12"/>
        <v>0</v>
      </c>
      <c r="G41" s="24">
        <f t="shared" si="12"/>
        <v>3.8088613899999997</v>
      </c>
      <c r="H41" s="24">
        <f t="shared" si="12"/>
        <v>43.665936599999995</v>
      </c>
      <c r="I41" s="24">
        <f t="shared" si="12"/>
        <v>15.41193947</v>
      </c>
      <c r="J41" s="24">
        <f t="shared" si="12"/>
        <v>0</v>
      </c>
      <c r="K41" s="24">
        <f t="shared" si="12"/>
        <v>1.5213500000000001E-3</v>
      </c>
      <c r="L41" s="24">
        <f t="shared" si="12"/>
        <v>45.873778999999999</v>
      </c>
      <c r="M41" s="24">
        <f t="shared" si="12"/>
        <v>0</v>
      </c>
      <c r="N41" s="24">
        <f t="shared" si="12"/>
        <v>0</v>
      </c>
      <c r="O41" s="24">
        <f t="shared" si="12"/>
        <v>0</v>
      </c>
      <c r="P41" s="24">
        <f t="shared" si="12"/>
        <v>0</v>
      </c>
      <c r="Q41" s="24">
        <f t="shared" si="12"/>
        <v>0</v>
      </c>
      <c r="R41" s="24">
        <f t="shared" si="12"/>
        <v>25.874891819999998</v>
      </c>
      <c r="S41" s="24">
        <f t="shared" si="12"/>
        <v>0.27452077000000003</v>
      </c>
      <c r="T41" s="24">
        <f t="shared" si="12"/>
        <v>0</v>
      </c>
      <c r="U41" s="24">
        <f t="shared" si="12"/>
        <v>0</v>
      </c>
      <c r="V41" s="24">
        <f t="shared" si="12"/>
        <v>6.2838954999999999</v>
      </c>
      <c r="W41" s="24">
        <f t="shared" si="12"/>
        <v>8.1324000000000001E-4</v>
      </c>
      <c r="X41" s="24">
        <f t="shared" si="12"/>
        <v>0.29276358000000002</v>
      </c>
      <c r="Y41" s="24">
        <f t="shared" si="12"/>
        <v>0</v>
      </c>
      <c r="Z41" s="24">
        <f t="shared" si="12"/>
        <v>0</v>
      </c>
      <c r="AA41" s="24">
        <f t="shared" si="12"/>
        <v>0</v>
      </c>
      <c r="AB41" s="24">
        <f t="shared" si="12"/>
        <v>15.606387959999999</v>
      </c>
      <c r="AC41" s="24">
        <f t="shared" si="12"/>
        <v>0.96954088000000005</v>
      </c>
      <c r="AD41" s="24">
        <f t="shared" si="12"/>
        <v>0</v>
      </c>
      <c r="AE41" s="24">
        <f t="shared" si="12"/>
        <v>0</v>
      </c>
      <c r="AF41" s="24">
        <f t="shared" si="12"/>
        <v>22.270576267566675</v>
      </c>
      <c r="AG41" s="24">
        <f t="shared" si="12"/>
        <v>0</v>
      </c>
      <c r="AH41" s="24">
        <f t="shared" si="12"/>
        <v>0</v>
      </c>
      <c r="AI41" s="24">
        <f t="shared" si="12"/>
        <v>0</v>
      </c>
      <c r="AJ41" s="24">
        <f t="shared" si="12"/>
        <v>0</v>
      </c>
      <c r="AK41" s="24">
        <f t="shared" si="12"/>
        <v>0</v>
      </c>
      <c r="AL41" s="24">
        <f t="shared" si="12"/>
        <v>6.3505515800000003</v>
      </c>
      <c r="AM41" s="24">
        <f t="shared" si="12"/>
        <v>0.19467661</v>
      </c>
      <c r="AN41" s="24">
        <f t="shared" si="12"/>
        <v>0</v>
      </c>
      <c r="AO41" s="24">
        <f t="shared" si="12"/>
        <v>0</v>
      </c>
      <c r="AP41" s="24">
        <f t="shared" si="12"/>
        <v>2.3072571100000001</v>
      </c>
      <c r="AQ41" s="24">
        <f t="shared" si="12"/>
        <v>0</v>
      </c>
      <c r="AR41" s="24">
        <f t="shared" si="12"/>
        <v>0</v>
      </c>
      <c r="AS41" s="24">
        <f t="shared" si="12"/>
        <v>0</v>
      </c>
      <c r="AT41" s="24">
        <f t="shared" si="12"/>
        <v>0</v>
      </c>
      <c r="AU41" s="24">
        <f t="shared" si="12"/>
        <v>0</v>
      </c>
      <c r="AV41" s="24">
        <f t="shared" si="12"/>
        <v>335.54772516999998</v>
      </c>
      <c r="AW41" s="24">
        <f t="shared" si="12"/>
        <v>82.490682863033527</v>
      </c>
      <c r="AX41" s="24">
        <f t="shared" si="12"/>
        <v>0</v>
      </c>
      <c r="AY41" s="24">
        <f t="shared" si="12"/>
        <v>0</v>
      </c>
      <c r="AZ41" s="24">
        <f t="shared" si="12"/>
        <v>648.69280274000005</v>
      </c>
      <c r="BA41" s="24">
        <f t="shared" si="12"/>
        <v>0</v>
      </c>
      <c r="BB41" s="24">
        <f t="shared" si="12"/>
        <v>0</v>
      </c>
      <c r="BC41" s="24">
        <f t="shared" si="12"/>
        <v>0</v>
      </c>
      <c r="BD41" s="24">
        <f t="shared" si="12"/>
        <v>0</v>
      </c>
      <c r="BE41" s="24">
        <f t="shared" si="12"/>
        <v>0</v>
      </c>
      <c r="BF41" s="24">
        <f t="shared" si="12"/>
        <v>191.00028462</v>
      </c>
      <c r="BG41" s="24">
        <f t="shared" si="12"/>
        <v>27.480082060000001</v>
      </c>
      <c r="BH41" s="24">
        <f t="shared" si="12"/>
        <v>0</v>
      </c>
      <c r="BI41" s="24">
        <f t="shared" si="12"/>
        <v>0</v>
      </c>
      <c r="BJ41" s="24">
        <f t="shared" si="12"/>
        <v>154.74775955000001</v>
      </c>
      <c r="BK41" s="24">
        <f>SUM(BK38:BK40)</f>
        <v>1631.7335002099669</v>
      </c>
    </row>
    <row r="42" spans="1:63" s="28" customFormat="1" x14ac:dyDescent="0.25">
      <c r="A42" s="19"/>
      <c r="B42" s="8" t="s">
        <v>23</v>
      </c>
      <c r="C42" s="24">
        <f t="shared" ref="C42:AH42" si="13">C41+C35</f>
        <v>2.9819619999999998E-2</v>
      </c>
      <c r="D42" s="25">
        <f t="shared" si="13"/>
        <v>2.7656850510000011</v>
      </c>
      <c r="E42" s="25">
        <f t="shared" si="13"/>
        <v>0</v>
      </c>
      <c r="F42" s="25">
        <f t="shared" si="13"/>
        <v>0</v>
      </c>
      <c r="G42" s="26">
        <f t="shared" si="13"/>
        <v>3.8088613899999997</v>
      </c>
      <c r="H42" s="24">
        <f t="shared" si="13"/>
        <v>53.724243729999998</v>
      </c>
      <c r="I42" s="25">
        <f t="shared" si="13"/>
        <v>15.49802721</v>
      </c>
      <c r="J42" s="25">
        <f t="shared" si="13"/>
        <v>0</v>
      </c>
      <c r="K42" s="25">
        <f t="shared" si="13"/>
        <v>1.5213500000000001E-3</v>
      </c>
      <c r="L42" s="26">
        <f t="shared" si="13"/>
        <v>46.182632699999999</v>
      </c>
      <c r="M42" s="24">
        <f t="shared" si="13"/>
        <v>0</v>
      </c>
      <c r="N42" s="25">
        <f t="shared" si="13"/>
        <v>0</v>
      </c>
      <c r="O42" s="25">
        <f t="shared" si="13"/>
        <v>0</v>
      </c>
      <c r="P42" s="25">
        <f t="shared" si="13"/>
        <v>0</v>
      </c>
      <c r="Q42" s="26">
        <f t="shared" si="13"/>
        <v>0</v>
      </c>
      <c r="R42" s="24">
        <f t="shared" si="13"/>
        <v>33.811780880000001</v>
      </c>
      <c r="S42" s="25">
        <f t="shared" si="13"/>
        <v>0.31384825000000005</v>
      </c>
      <c r="T42" s="25">
        <f t="shared" si="13"/>
        <v>0</v>
      </c>
      <c r="U42" s="25">
        <f t="shared" si="13"/>
        <v>0</v>
      </c>
      <c r="V42" s="26">
        <f t="shared" si="13"/>
        <v>6.3579916899999995</v>
      </c>
      <c r="W42" s="24">
        <f t="shared" si="13"/>
        <v>8.1324000000000001E-4</v>
      </c>
      <c r="X42" s="25">
        <f t="shared" si="13"/>
        <v>0.29276358000000002</v>
      </c>
      <c r="Y42" s="25">
        <f t="shared" si="13"/>
        <v>0</v>
      </c>
      <c r="Z42" s="25">
        <f t="shared" si="13"/>
        <v>0</v>
      </c>
      <c r="AA42" s="26">
        <f t="shared" si="13"/>
        <v>0</v>
      </c>
      <c r="AB42" s="24">
        <f t="shared" si="13"/>
        <v>17.025277329999998</v>
      </c>
      <c r="AC42" s="25">
        <f t="shared" si="13"/>
        <v>0.99075740000000001</v>
      </c>
      <c r="AD42" s="25">
        <f t="shared" si="13"/>
        <v>0</v>
      </c>
      <c r="AE42" s="25">
        <f t="shared" si="13"/>
        <v>0</v>
      </c>
      <c r="AF42" s="26">
        <f t="shared" si="13"/>
        <v>24.022786504733343</v>
      </c>
      <c r="AG42" s="24">
        <f t="shared" si="13"/>
        <v>0</v>
      </c>
      <c r="AH42" s="25">
        <f t="shared" si="13"/>
        <v>0</v>
      </c>
      <c r="AI42" s="25">
        <f t="shared" ref="AI42:BK42" si="14">AI41+AI35</f>
        <v>0</v>
      </c>
      <c r="AJ42" s="25">
        <f t="shared" si="14"/>
        <v>0</v>
      </c>
      <c r="AK42" s="26">
        <f t="shared" si="14"/>
        <v>0</v>
      </c>
      <c r="AL42" s="24">
        <f t="shared" si="14"/>
        <v>6.7256285200000008</v>
      </c>
      <c r="AM42" s="25">
        <f t="shared" si="14"/>
        <v>0.20630883</v>
      </c>
      <c r="AN42" s="25">
        <f t="shared" si="14"/>
        <v>0</v>
      </c>
      <c r="AO42" s="25">
        <f t="shared" si="14"/>
        <v>0</v>
      </c>
      <c r="AP42" s="26">
        <f t="shared" si="14"/>
        <v>2.3363156599999999</v>
      </c>
      <c r="AQ42" s="24">
        <f t="shared" si="14"/>
        <v>0</v>
      </c>
      <c r="AR42" s="25">
        <f t="shared" si="14"/>
        <v>0</v>
      </c>
      <c r="AS42" s="25">
        <f t="shared" si="14"/>
        <v>0</v>
      </c>
      <c r="AT42" s="25">
        <f t="shared" si="14"/>
        <v>0</v>
      </c>
      <c r="AU42" s="26">
        <f t="shared" si="14"/>
        <v>0</v>
      </c>
      <c r="AV42" s="24">
        <f t="shared" si="14"/>
        <v>377.72153744999997</v>
      </c>
      <c r="AW42" s="25">
        <f t="shared" si="14"/>
        <v>85.53295622443359</v>
      </c>
      <c r="AX42" s="25">
        <f t="shared" si="14"/>
        <v>0</v>
      </c>
      <c r="AY42" s="25">
        <f t="shared" si="14"/>
        <v>0</v>
      </c>
      <c r="AZ42" s="26">
        <f t="shared" si="14"/>
        <v>664.67357919000005</v>
      </c>
      <c r="BA42" s="24">
        <f t="shared" si="14"/>
        <v>0</v>
      </c>
      <c r="BB42" s="25">
        <f t="shared" si="14"/>
        <v>0</v>
      </c>
      <c r="BC42" s="25">
        <f t="shared" si="14"/>
        <v>0</v>
      </c>
      <c r="BD42" s="25">
        <f t="shared" si="14"/>
        <v>0</v>
      </c>
      <c r="BE42" s="26">
        <f t="shared" si="14"/>
        <v>0</v>
      </c>
      <c r="BF42" s="24">
        <f t="shared" si="14"/>
        <v>214.53629002</v>
      </c>
      <c r="BG42" s="25">
        <f t="shared" si="14"/>
        <v>28.440472280000002</v>
      </c>
      <c r="BH42" s="25">
        <f t="shared" si="14"/>
        <v>0</v>
      </c>
      <c r="BI42" s="25">
        <f t="shared" si="14"/>
        <v>0</v>
      </c>
      <c r="BJ42" s="26">
        <f t="shared" si="14"/>
        <v>157.49018104000001</v>
      </c>
      <c r="BK42" s="26">
        <f t="shared" si="14"/>
        <v>1742.4900791401669</v>
      </c>
    </row>
    <row r="43" spans="1:63" ht="15" customHeight="1" x14ac:dyDescent="0.25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</row>
    <row r="44" spans="1:63" x14ac:dyDescent="0.25">
      <c r="A44" s="19" t="s">
        <v>24</v>
      </c>
      <c r="B44" s="12" t="s">
        <v>25</v>
      </c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  <c r="BK44" s="23"/>
    </row>
    <row r="45" spans="1:63" x14ac:dyDescent="0.25">
      <c r="A45" s="19" t="s">
        <v>7</v>
      </c>
      <c r="B45" s="8" t="s">
        <v>26</v>
      </c>
      <c r="C45" s="20"/>
      <c r="D45" s="21"/>
      <c r="E45" s="21"/>
      <c r="F45" s="21"/>
      <c r="G45" s="22"/>
      <c r="H45" s="20"/>
      <c r="I45" s="21"/>
      <c r="J45" s="21"/>
      <c r="K45" s="21"/>
      <c r="L45" s="22"/>
      <c r="M45" s="20"/>
      <c r="N45" s="21"/>
      <c r="O45" s="21"/>
      <c r="P45" s="21"/>
      <c r="Q45" s="22"/>
      <c r="R45" s="20"/>
      <c r="S45" s="21"/>
      <c r="T45" s="21"/>
      <c r="U45" s="21"/>
      <c r="V45" s="22"/>
      <c r="W45" s="20"/>
      <c r="X45" s="21"/>
      <c r="Y45" s="21"/>
      <c r="Z45" s="21"/>
      <c r="AA45" s="22"/>
      <c r="AB45" s="20"/>
      <c r="AC45" s="21"/>
      <c r="AD45" s="21"/>
      <c r="AE45" s="21"/>
      <c r="AF45" s="22"/>
      <c r="AG45" s="20"/>
      <c r="AH45" s="21"/>
      <c r="AI45" s="21"/>
      <c r="AJ45" s="21"/>
      <c r="AK45" s="22"/>
      <c r="AL45" s="20"/>
      <c r="AM45" s="21"/>
      <c r="AN45" s="21"/>
      <c r="AO45" s="21"/>
      <c r="AP45" s="22"/>
      <c r="AQ45" s="20"/>
      <c r="AR45" s="21"/>
      <c r="AS45" s="21"/>
      <c r="AT45" s="21"/>
      <c r="AU45" s="22"/>
      <c r="AV45" s="20"/>
      <c r="AW45" s="21"/>
      <c r="AX45" s="21"/>
      <c r="AY45" s="21"/>
      <c r="AZ45" s="22"/>
      <c r="BA45" s="20"/>
      <c r="BB45" s="21"/>
      <c r="BC45" s="21"/>
      <c r="BD45" s="21"/>
      <c r="BE45" s="22"/>
      <c r="BF45" s="20"/>
      <c r="BG45" s="21"/>
      <c r="BH45" s="21"/>
      <c r="BI45" s="21"/>
      <c r="BJ45" s="22"/>
      <c r="BK45" s="23"/>
    </row>
    <row r="46" spans="1:63" x14ac:dyDescent="0.25">
      <c r="A46" s="19"/>
      <c r="B46" s="7" t="s">
        <v>101</v>
      </c>
      <c r="C46" s="20">
        <v>0</v>
      </c>
      <c r="D46" s="21">
        <v>1.0670133153333334</v>
      </c>
      <c r="E46" s="21">
        <v>0</v>
      </c>
      <c r="F46" s="21">
        <v>0</v>
      </c>
      <c r="G46" s="22">
        <v>0</v>
      </c>
      <c r="H46" s="20">
        <v>8.2861530200000004</v>
      </c>
      <c r="I46" s="21">
        <v>0.8275998</v>
      </c>
      <c r="J46" s="21">
        <v>0</v>
      </c>
      <c r="K46" s="21">
        <v>1.5183200000000001E-3</v>
      </c>
      <c r="L46" s="22">
        <v>8.2058535599999995</v>
      </c>
      <c r="M46" s="20">
        <v>0</v>
      </c>
      <c r="N46" s="21">
        <v>0</v>
      </c>
      <c r="O46" s="21">
        <v>0</v>
      </c>
      <c r="P46" s="21">
        <v>0</v>
      </c>
      <c r="Q46" s="22">
        <v>0</v>
      </c>
      <c r="R46" s="20">
        <v>4.67713789</v>
      </c>
      <c r="S46" s="21">
        <v>4.6295780000000002E-2</v>
      </c>
      <c r="T46" s="21">
        <v>0</v>
      </c>
      <c r="U46" s="21">
        <v>0</v>
      </c>
      <c r="V46" s="22">
        <v>1.1242980300000001</v>
      </c>
      <c r="W46" s="20">
        <v>0</v>
      </c>
      <c r="X46" s="21">
        <v>0</v>
      </c>
      <c r="Y46" s="21">
        <v>0</v>
      </c>
      <c r="Z46" s="21">
        <v>0</v>
      </c>
      <c r="AA46" s="22">
        <v>0</v>
      </c>
      <c r="AB46" s="20">
        <v>3.2277473900000002</v>
      </c>
      <c r="AC46" s="21">
        <v>0.91298486999999995</v>
      </c>
      <c r="AD46" s="21">
        <v>0</v>
      </c>
      <c r="AE46" s="21">
        <v>0</v>
      </c>
      <c r="AF46" s="22">
        <v>14.860911388833328</v>
      </c>
      <c r="AG46" s="20">
        <v>0</v>
      </c>
      <c r="AH46" s="21">
        <v>0</v>
      </c>
      <c r="AI46" s="21">
        <v>0</v>
      </c>
      <c r="AJ46" s="21">
        <v>0</v>
      </c>
      <c r="AK46" s="22">
        <v>0</v>
      </c>
      <c r="AL46" s="20">
        <v>0.86010308999999996</v>
      </c>
      <c r="AM46" s="21">
        <v>3.1728400000000001E-3</v>
      </c>
      <c r="AN46" s="21">
        <v>0</v>
      </c>
      <c r="AO46" s="21">
        <v>0</v>
      </c>
      <c r="AP46" s="22">
        <v>0.77763395000000002</v>
      </c>
      <c r="AQ46" s="20">
        <v>0</v>
      </c>
      <c r="AR46" s="21">
        <v>0</v>
      </c>
      <c r="AS46" s="21">
        <v>0</v>
      </c>
      <c r="AT46" s="21">
        <v>0</v>
      </c>
      <c r="AU46" s="22">
        <v>0</v>
      </c>
      <c r="AV46" s="20">
        <v>60.975446570000003</v>
      </c>
      <c r="AW46" s="21">
        <v>35.455729087400258</v>
      </c>
      <c r="AX46" s="21">
        <v>0</v>
      </c>
      <c r="AY46" s="21">
        <v>0</v>
      </c>
      <c r="AZ46" s="22">
        <v>289.81143724999998</v>
      </c>
      <c r="BA46" s="20">
        <v>0</v>
      </c>
      <c r="BB46" s="21">
        <v>0</v>
      </c>
      <c r="BC46" s="21">
        <v>0</v>
      </c>
      <c r="BD46" s="21">
        <v>0</v>
      </c>
      <c r="BE46" s="22">
        <v>0</v>
      </c>
      <c r="BF46" s="20">
        <v>40.324654029999998</v>
      </c>
      <c r="BG46" s="21">
        <v>8.2891808600000001</v>
      </c>
      <c r="BH46" s="21">
        <v>0</v>
      </c>
      <c r="BI46" s="21">
        <v>0</v>
      </c>
      <c r="BJ46" s="22">
        <v>107.05547253</v>
      </c>
      <c r="BK46" s="23">
        <f>SUM(C46:BJ46)</f>
        <v>586.79034357156684</v>
      </c>
    </row>
    <row r="47" spans="1:63" x14ac:dyDescent="0.25">
      <c r="A47" s="19"/>
      <c r="B47" s="7"/>
      <c r="C47" s="20"/>
      <c r="D47" s="21"/>
      <c r="E47" s="21"/>
      <c r="F47" s="21"/>
      <c r="G47" s="22"/>
      <c r="H47" s="20"/>
      <c r="I47" s="21"/>
      <c r="J47" s="21"/>
      <c r="K47" s="21"/>
      <c r="L47" s="22"/>
      <c r="M47" s="20"/>
      <c r="N47" s="21"/>
      <c r="O47" s="21"/>
      <c r="P47" s="21"/>
      <c r="Q47" s="22"/>
      <c r="R47" s="20"/>
      <c r="S47" s="21"/>
      <c r="T47" s="21"/>
      <c r="U47" s="21"/>
      <c r="V47" s="22"/>
      <c r="W47" s="20"/>
      <c r="X47" s="21"/>
      <c r="Y47" s="21"/>
      <c r="Z47" s="21"/>
      <c r="AA47" s="22"/>
      <c r="AB47" s="20"/>
      <c r="AC47" s="21"/>
      <c r="AD47" s="21"/>
      <c r="AE47" s="21"/>
      <c r="AF47" s="22"/>
      <c r="AG47" s="20"/>
      <c r="AH47" s="21"/>
      <c r="AI47" s="21"/>
      <c r="AJ47" s="21"/>
      <c r="AK47" s="22"/>
      <c r="AL47" s="20"/>
      <c r="AM47" s="21"/>
      <c r="AN47" s="21"/>
      <c r="AO47" s="21"/>
      <c r="AP47" s="22"/>
      <c r="AQ47" s="20"/>
      <c r="AR47" s="21"/>
      <c r="AS47" s="21"/>
      <c r="AT47" s="21"/>
      <c r="AU47" s="22"/>
      <c r="AV47" s="20"/>
      <c r="AW47" s="21"/>
      <c r="AX47" s="21"/>
      <c r="AY47" s="21"/>
      <c r="AZ47" s="22"/>
      <c r="BA47" s="20"/>
      <c r="BB47" s="21"/>
      <c r="BC47" s="21"/>
      <c r="BD47" s="21"/>
      <c r="BE47" s="22"/>
      <c r="BF47" s="20"/>
      <c r="BG47" s="21"/>
      <c r="BH47" s="21"/>
      <c r="BI47" s="21"/>
      <c r="BJ47" s="22"/>
      <c r="BK47" s="23"/>
    </row>
    <row r="48" spans="1:63" s="28" customFormat="1" x14ac:dyDescent="0.25">
      <c r="A48" s="19"/>
      <c r="B48" s="8" t="s">
        <v>27</v>
      </c>
      <c r="C48" s="24">
        <f>SUM(C46:C47)</f>
        <v>0</v>
      </c>
      <c r="D48" s="24">
        <f t="shared" ref="D48:BK48" si="15">SUM(D46:D47)</f>
        <v>1.0670133153333334</v>
      </c>
      <c r="E48" s="24">
        <f t="shared" si="15"/>
        <v>0</v>
      </c>
      <c r="F48" s="24">
        <f t="shared" si="15"/>
        <v>0</v>
      </c>
      <c r="G48" s="24">
        <f t="shared" si="15"/>
        <v>0</v>
      </c>
      <c r="H48" s="24">
        <f t="shared" si="15"/>
        <v>8.2861530200000004</v>
      </c>
      <c r="I48" s="24">
        <f t="shared" si="15"/>
        <v>0.8275998</v>
      </c>
      <c r="J48" s="24">
        <f t="shared" si="15"/>
        <v>0</v>
      </c>
      <c r="K48" s="24">
        <f t="shared" si="15"/>
        <v>1.5183200000000001E-3</v>
      </c>
      <c r="L48" s="24">
        <f t="shared" si="15"/>
        <v>8.2058535599999995</v>
      </c>
      <c r="M48" s="24">
        <f t="shared" si="15"/>
        <v>0</v>
      </c>
      <c r="N48" s="24">
        <f t="shared" si="15"/>
        <v>0</v>
      </c>
      <c r="O48" s="24">
        <f t="shared" si="15"/>
        <v>0</v>
      </c>
      <c r="P48" s="24">
        <f t="shared" si="15"/>
        <v>0</v>
      </c>
      <c r="Q48" s="24">
        <f t="shared" si="15"/>
        <v>0</v>
      </c>
      <c r="R48" s="24">
        <f t="shared" si="15"/>
        <v>4.67713789</v>
      </c>
      <c r="S48" s="24">
        <f t="shared" si="15"/>
        <v>4.6295780000000002E-2</v>
      </c>
      <c r="T48" s="24">
        <f t="shared" si="15"/>
        <v>0</v>
      </c>
      <c r="U48" s="24">
        <f t="shared" si="15"/>
        <v>0</v>
      </c>
      <c r="V48" s="24">
        <f t="shared" si="15"/>
        <v>1.1242980300000001</v>
      </c>
      <c r="W48" s="24">
        <f t="shared" si="15"/>
        <v>0</v>
      </c>
      <c r="X48" s="24">
        <f t="shared" si="15"/>
        <v>0</v>
      </c>
      <c r="Y48" s="24">
        <f t="shared" si="15"/>
        <v>0</v>
      </c>
      <c r="Z48" s="24">
        <f t="shared" si="15"/>
        <v>0</v>
      </c>
      <c r="AA48" s="24">
        <f t="shared" si="15"/>
        <v>0</v>
      </c>
      <c r="AB48" s="24">
        <f t="shared" si="15"/>
        <v>3.2277473900000002</v>
      </c>
      <c r="AC48" s="24">
        <f t="shared" si="15"/>
        <v>0.91298486999999995</v>
      </c>
      <c r="AD48" s="24">
        <f t="shared" si="15"/>
        <v>0</v>
      </c>
      <c r="AE48" s="24">
        <f t="shared" si="15"/>
        <v>0</v>
      </c>
      <c r="AF48" s="24">
        <f t="shared" si="15"/>
        <v>14.860911388833328</v>
      </c>
      <c r="AG48" s="24">
        <f t="shared" si="15"/>
        <v>0</v>
      </c>
      <c r="AH48" s="24">
        <f t="shared" si="15"/>
        <v>0</v>
      </c>
      <c r="AI48" s="24">
        <f t="shared" si="15"/>
        <v>0</v>
      </c>
      <c r="AJ48" s="24">
        <f t="shared" si="15"/>
        <v>0</v>
      </c>
      <c r="AK48" s="24">
        <f t="shared" si="15"/>
        <v>0</v>
      </c>
      <c r="AL48" s="24">
        <f t="shared" si="15"/>
        <v>0.86010308999999996</v>
      </c>
      <c r="AM48" s="24">
        <f t="shared" si="15"/>
        <v>3.1728400000000001E-3</v>
      </c>
      <c r="AN48" s="24">
        <f t="shared" si="15"/>
        <v>0</v>
      </c>
      <c r="AO48" s="24">
        <f t="shared" si="15"/>
        <v>0</v>
      </c>
      <c r="AP48" s="24">
        <f t="shared" si="15"/>
        <v>0.77763395000000002</v>
      </c>
      <c r="AQ48" s="24">
        <f t="shared" si="15"/>
        <v>0</v>
      </c>
      <c r="AR48" s="24">
        <f t="shared" si="15"/>
        <v>0</v>
      </c>
      <c r="AS48" s="24">
        <f t="shared" si="15"/>
        <v>0</v>
      </c>
      <c r="AT48" s="24">
        <f t="shared" si="15"/>
        <v>0</v>
      </c>
      <c r="AU48" s="24">
        <f t="shared" si="15"/>
        <v>0</v>
      </c>
      <c r="AV48" s="24">
        <f t="shared" si="15"/>
        <v>60.975446570000003</v>
      </c>
      <c r="AW48" s="24">
        <f t="shared" si="15"/>
        <v>35.455729087400258</v>
      </c>
      <c r="AX48" s="24">
        <f t="shared" si="15"/>
        <v>0</v>
      </c>
      <c r="AY48" s="24">
        <f t="shared" si="15"/>
        <v>0</v>
      </c>
      <c r="AZ48" s="24">
        <f t="shared" si="15"/>
        <v>289.81143724999998</v>
      </c>
      <c r="BA48" s="24">
        <f t="shared" si="15"/>
        <v>0</v>
      </c>
      <c r="BB48" s="24">
        <f t="shared" si="15"/>
        <v>0</v>
      </c>
      <c r="BC48" s="24">
        <f t="shared" si="15"/>
        <v>0</v>
      </c>
      <c r="BD48" s="24">
        <f t="shared" si="15"/>
        <v>0</v>
      </c>
      <c r="BE48" s="24">
        <f t="shared" si="15"/>
        <v>0</v>
      </c>
      <c r="BF48" s="24">
        <f t="shared" si="15"/>
        <v>40.324654029999998</v>
      </c>
      <c r="BG48" s="24">
        <f t="shared" si="15"/>
        <v>8.2891808600000001</v>
      </c>
      <c r="BH48" s="24">
        <f t="shared" si="15"/>
        <v>0</v>
      </c>
      <c r="BI48" s="24">
        <f t="shared" si="15"/>
        <v>0</v>
      </c>
      <c r="BJ48" s="24">
        <f t="shared" si="15"/>
        <v>107.05547253</v>
      </c>
      <c r="BK48" s="24">
        <f t="shared" si="15"/>
        <v>586.79034357156684</v>
      </c>
    </row>
    <row r="49" spans="1:65" ht="15" customHeight="1" x14ac:dyDescent="0.25"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</row>
    <row r="50" spans="1:65" x14ac:dyDescent="0.25">
      <c r="A50" s="19" t="s">
        <v>38</v>
      </c>
      <c r="B50" s="10" t="s">
        <v>39</v>
      </c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2"/>
    </row>
    <row r="51" spans="1:65" x14ac:dyDescent="0.25">
      <c r="A51" s="19" t="s">
        <v>7</v>
      </c>
      <c r="B51" s="13" t="s">
        <v>40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2"/>
    </row>
    <row r="52" spans="1:65" x14ac:dyDescent="0.25">
      <c r="A52" s="19"/>
      <c r="B52" s="7"/>
      <c r="C52" s="20"/>
      <c r="D52" s="21"/>
      <c r="E52" s="21"/>
      <c r="F52" s="21"/>
      <c r="G52" s="22"/>
      <c r="H52" s="20"/>
      <c r="I52" s="21"/>
      <c r="J52" s="21"/>
      <c r="K52" s="21"/>
      <c r="L52" s="22"/>
      <c r="M52" s="20"/>
      <c r="N52" s="21"/>
      <c r="O52" s="21"/>
      <c r="P52" s="21"/>
      <c r="Q52" s="22"/>
      <c r="R52" s="20"/>
      <c r="S52" s="21"/>
      <c r="T52" s="21"/>
      <c r="U52" s="21"/>
      <c r="V52" s="22"/>
      <c r="W52" s="20"/>
      <c r="X52" s="21"/>
      <c r="Y52" s="21"/>
      <c r="Z52" s="21"/>
      <c r="AA52" s="22"/>
      <c r="AB52" s="20"/>
      <c r="AC52" s="21"/>
      <c r="AD52" s="21"/>
      <c r="AE52" s="21"/>
      <c r="AF52" s="22"/>
      <c r="AG52" s="20"/>
      <c r="AH52" s="21"/>
      <c r="AI52" s="21"/>
      <c r="AJ52" s="21"/>
      <c r="AK52" s="22"/>
      <c r="AL52" s="20"/>
      <c r="AM52" s="21"/>
      <c r="AN52" s="21"/>
      <c r="AO52" s="21"/>
      <c r="AP52" s="22"/>
      <c r="AQ52" s="20"/>
      <c r="AR52" s="21"/>
      <c r="AS52" s="21"/>
      <c r="AT52" s="21"/>
      <c r="AU52" s="22"/>
      <c r="AV52" s="20"/>
      <c r="AW52" s="21"/>
      <c r="AX52" s="21"/>
      <c r="AY52" s="21"/>
      <c r="AZ52" s="22"/>
      <c r="BA52" s="20"/>
      <c r="BB52" s="21"/>
      <c r="BC52" s="21"/>
      <c r="BD52" s="21"/>
      <c r="BE52" s="22"/>
      <c r="BF52" s="20"/>
      <c r="BG52" s="21"/>
      <c r="BH52" s="21"/>
      <c r="BI52" s="21"/>
      <c r="BJ52" s="22"/>
      <c r="BK52" s="23">
        <f>SUM(C52:BJ52)</f>
        <v>0</v>
      </c>
    </row>
    <row r="53" spans="1:65" s="28" customFormat="1" x14ac:dyDescent="0.25">
      <c r="A53" s="19"/>
      <c r="B53" s="8" t="s">
        <v>9</v>
      </c>
      <c r="C53" s="24">
        <f>SUM(C52)</f>
        <v>0</v>
      </c>
      <c r="D53" s="24">
        <f t="shared" ref="D53:BJ53" si="16">SUM(D52)</f>
        <v>0</v>
      </c>
      <c r="E53" s="24">
        <f t="shared" si="16"/>
        <v>0</v>
      </c>
      <c r="F53" s="24">
        <f t="shared" si="16"/>
        <v>0</v>
      </c>
      <c r="G53" s="24">
        <f t="shared" si="16"/>
        <v>0</v>
      </c>
      <c r="H53" s="24">
        <f t="shared" si="16"/>
        <v>0</v>
      </c>
      <c r="I53" s="24">
        <f t="shared" si="16"/>
        <v>0</v>
      </c>
      <c r="J53" s="24">
        <f t="shared" si="16"/>
        <v>0</v>
      </c>
      <c r="K53" s="24">
        <f t="shared" si="16"/>
        <v>0</v>
      </c>
      <c r="L53" s="24">
        <f t="shared" si="16"/>
        <v>0</v>
      </c>
      <c r="M53" s="24">
        <f t="shared" si="16"/>
        <v>0</v>
      </c>
      <c r="N53" s="24">
        <f t="shared" si="16"/>
        <v>0</v>
      </c>
      <c r="O53" s="24">
        <f t="shared" si="16"/>
        <v>0</v>
      </c>
      <c r="P53" s="24">
        <f t="shared" si="16"/>
        <v>0</v>
      </c>
      <c r="Q53" s="24">
        <f t="shared" si="16"/>
        <v>0</v>
      </c>
      <c r="R53" s="24">
        <f t="shared" si="16"/>
        <v>0</v>
      </c>
      <c r="S53" s="24">
        <f t="shared" si="16"/>
        <v>0</v>
      </c>
      <c r="T53" s="24">
        <f t="shared" si="16"/>
        <v>0</v>
      </c>
      <c r="U53" s="24">
        <f t="shared" si="16"/>
        <v>0</v>
      </c>
      <c r="V53" s="24">
        <f t="shared" si="16"/>
        <v>0</v>
      </c>
      <c r="W53" s="24">
        <f t="shared" si="16"/>
        <v>0</v>
      </c>
      <c r="X53" s="24">
        <f t="shared" si="16"/>
        <v>0</v>
      </c>
      <c r="Y53" s="24">
        <f t="shared" si="16"/>
        <v>0</v>
      </c>
      <c r="Z53" s="24">
        <f t="shared" si="16"/>
        <v>0</v>
      </c>
      <c r="AA53" s="24">
        <f t="shared" si="16"/>
        <v>0</v>
      </c>
      <c r="AB53" s="24">
        <f t="shared" si="16"/>
        <v>0</v>
      </c>
      <c r="AC53" s="24">
        <f t="shared" si="16"/>
        <v>0</v>
      </c>
      <c r="AD53" s="24">
        <f t="shared" si="16"/>
        <v>0</v>
      </c>
      <c r="AE53" s="24">
        <f t="shared" si="16"/>
        <v>0</v>
      </c>
      <c r="AF53" s="24">
        <f t="shared" si="16"/>
        <v>0</v>
      </c>
      <c r="AG53" s="24">
        <f t="shared" si="16"/>
        <v>0</v>
      </c>
      <c r="AH53" s="24">
        <f t="shared" si="16"/>
        <v>0</v>
      </c>
      <c r="AI53" s="24">
        <f t="shared" si="16"/>
        <v>0</v>
      </c>
      <c r="AJ53" s="24">
        <f t="shared" si="16"/>
        <v>0</v>
      </c>
      <c r="AK53" s="24">
        <f t="shared" si="16"/>
        <v>0</v>
      </c>
      <c r="AL53" s="24">
        <f t="shared" si="16"/>
        <v>0</v>
      </c>
      <c r="AM53" s="24">
        <f t="shared" si="16"/>
        <v>0</v>
      </c>
      <c r="AN53" s="24">
        <f t="shared" si="16"/>
        <v>0</v>
      </c>
      <c r="AO53" s="24">
        <f t="shared" si="16"/>
        <v>0</v>
      </c>
      <c r="AP53" s="24">
        <f t="shared" si="16"/>
        <v>0</v>
      </c>
      <c r="AQ53" s="24">
        <f t="shared" si="16"/>
        <v>0</v>
      </c>
      <c r="AR53" s="24">
        <f t="shared" si="16"/>
        <v>0</v>
      </c>
      <c r="AS53" s="24">
        <f t="shared" si="16"/>
        <v>0</v>
      </c>
      <c r="AT53" s="24">
        <f t="shared" si="16"/>
        <v>0</v>
      </c>
      <c r="AU53" s="24">
        <f t="shared" si="16"/>
        <v>0</v>
      </c>
      <c r="AV53" s="24">
        <f t="shared" si="16"/>
        <v>0</v>
      </c>
      <c r="AW53" s="24">
        <f t="shared" si="16"/>
        <v>0</v>
      </c>
      <c r="AX53" s="24">
        <f t="shared" si="16"/>
        <v>0</v>
      </c>
      <c r="AY53" s="24">
        <f t="shared" si="16"/>
        <v>0</v>
      </c>
      <c r="AZ53" s="24">
        <f t="shared" si="16"/>
        <v>0</v>
      </c>
      <c r="BA53" s="24">
        <f t="shared" si="16"/>
        <v>0</v>
      </c>
      <c r="BB53" s="24">
        <f t="shared" si="16"/>
        <v>0</v>
      </c>
      <c r="BC53" s="24">
        <f t="shared" si="16"/>
        <v>0</v>
      </c>
      <c r="BD53" s="24">
        <f t="shared" si="16"/>
        <v>0</v>
      </c>
      <c r="BE53" s="24">
        <f t="shared" si="16"/>
        <v>0</v>
      </c>
      <c r="BF53" s="24">
        <f t="shared" si="16"/>
        <v>0</v>
      </c>
      <c r="BG53" s="24">
        <f t="shared" si="16"/>
        <v>0</v>
      </c>
      <c r="BH53" s="24">
        <f t="shared" si="16"/>
        <v>0</v>
      </c>
      <c r="BI53" s="24">
        <f t="shared" si="16"/>
        <v>0</v>
      </c>
      <c r="BJ53" s="24">
        <f t="shared" si="16"/>
        <v>0</v>
      </c>
      <c r="BK53" s="27">
        <f>SUM(BK52)</f>
        <v>0</v>
      </c>
    </row>
    <row r="54" spans="1:65" x14ac:dyDescent="0.25">
      <c r="A54" s="19" t="s">
        <v>10</v>
      </c>
      <c r="B54" s="5" t="s">
        <v>41</v>
      </c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2"/>
    </row>
    <row r="55" spans="1:65" x14ac:dyDescent="0.25">
      <c r="A55" s="19"/>
      <c r="B55" s="7"/>
      <c r="C55" s="20"/>
      <c r="D55" s="21"/>
      <c r="E55" s="21"/>
      <c r="F55" s="21"/>
      <c r="G55" s="22"/>
      <c r="H55" s="20"/>
      <c r="I55" s="21"/>
      <c r="J55" s="21"/>
      <c r="K55" s="21"/>
      <c r="L55" s="22"/>
      <c r="M55" s="20"/>
      <c r="N55" s="21"/>
      <c r="O55" s="21"/>
      <c r="P55" s="21"/>
      <c r="Q55" s="22"/>
      <c r="R55" s="20"/>
      <c r="S55" s="21"/>
      <c r="T55" s="21"/>
      <c r="U55" s="21"/>
      <c r="V55" s="22"/>
      <c r="W55" s="20"/>
      <c r="X55" s="21"/>
      <c r="Y55" s="21"/>
      <c r="Z55" s="21"/>
      <c r="AA55" s="22"/>
      <c r="AB55" s="20"/>
      <c r="AC55" s="21"/>
      <c r="AD55" s="21"/>
      <c r="AE55" s="21"/>
      <c r="AF55" s="22"/>
      <c r="AG55" s="20"/>
      <c r="AH55" s="21"/>
      <c r="AI55" s="21"/>
      <c r="AJ55" s="21"/>
      <c r="AK55" s="22"/>
      <c r="AL55" s="20"/>
      <c r="AM55" s="21"/>
      <c r="AN55" s="21"/>
      <c r="AO55" s="21"/>
      <c r="AP55" s="22"/>
      <c r="AQ55" s="20"/>
      <c r="AR55" s="21"/>
      <c r="AS55" s="21"/>
      <c r="AT55" s="21"/>
      <c r="AU55" s="22"/>
      <c r="AV55" s="20"/>
      <c r="AW55" s="21"/>
      <c r="AX55" s="21"/>
      <c r="AY55" s="21"/>
      <c r="AZ55" s="22"/>
      <c r="BA55" s="20"/>
      <c r="BB55" s="21"/>
      <c r="BC55" s="21"/>
      <c r="BD55" s="21"/>
      <c r="BE55" s="22"/>
      <c r="BF55" s="20"/>
      <c r="BG55" s="21"/>
      <c r="BH55" s="21"/>
      <c r="BI55" s="21"/>
      <c r="BJ55" s="22"/>
      <c r="BK55" s="23">
        <f t="shared" ref="BK55" si="17">SUM(C55:BJ55)</f>
        <v>0</v>
      </c>
    </row>
    <row r="56" spans="1:65" s="28" customFormat="1" x14ac:dyDescent="0.25">
      <c r="A56" s="19"/>
      <c r="B56" s="8" t="s">
        <v>12</v>
      </c>
      <c r="C56" s="24">
        <f t="shared" ref="C56:AH56" si="18">SUM(C55:C55)</f>
        <v>0</v>
      </c>
      <c r="D56" s="25">
        <f t="shared" si="18"/>
        <v>0</v>
      </c>
      <c r="E56" s="25">
        <f t="shared" si="18"/>
        <v>0</v>
      </c>
      <c r="F56" s="25">
        <f t="shared" si="18"/>
        <v>0</v>
      </c>
      <c r="G56" s="26">
        <f t="shared" si="18"/>
        <v>0</v>
      </c>
      <c r="H56" s="24">
        <f t="shared" si="18"/>
        <v>0</v>
      </c>
      <c r="I56" s="25">
        <f t="shared" si="18"/>
        <v>0</v>
      </c>
      <c r="J56" s="25">
        <f t="shared" si="18"/>
        <v>0</v>
      </c>
      <c r="K56" s="25">
        <f t="shared" si="18"/>
        <v>0</v>
      </c>
      <c r="L56" s="26">
        <f t="shared" si="18"/>
        <v>0</v>
      </c>
      <c r="M56" s="24">
        <f t="shared" si="18"/>
        <v>0</v>
      </c>
      <c r="N56" s="25">
        <f t="shared" si="18"/>
        <v>0</v>
      </c>
      <c r="O56" s="25">
        <f t="shared" si="18"/>
        <v>0</v>
      </c>
      <c r="P56" s="25">
        <f t="shared" si="18"/>
        <v>0</v>
      </c>
      <c r="Q56" s="26">
        <f t="shared" si="18"/>
        <v>0</v>
      </c>
      <c r="R56" s="24">
        <f t="shared" si="18"/>
        <v>0</v>
      </c>
      <c r="S56" s="25">
        <f t="shared" si="18"/>
        <v>0</v>
      </c>
      <c r="T56" s="25">
        <f t="shared" si="18"/>
        <v>0</v>
      </c>
      <c r="U56" s="25">
        <f t="shared" si="18"/>
        <v>0</v>
      </c>
      <c r="V56" s="26">
        <f t="shared" si="18"/>
        <v>0</v>
      </c>
      <c r="W56" s="24">
        <f t="shared" si="18"/>
        <v>0</v>
      </c>
      <c r="X56" s="25">
        <f t="shared" si="18"/>
        <v>0</v>
      </c>
      <c r="Y56" s="25">
        <f t="shared" si="18"/>
        <v>0</v>
      </c>
      <c r="Z56" s="25">
        <f t="shared" si="18"/>
        <v>0</v>
      </c>
      <c r="AA56" s="26">
        <f t="shared" si="18"/>
        <v>0</v>
      </c>
      <c r="AB56" s="24">
        <f t="shared" si="18"/>
        <v>0</v>
      </c>
      <c r="AC56" s="25">
        <f t="shared" si="18"/>
        <v>0</v>
      </c>
      <c r="AD56" s="25">
        <f t="shared" si="18"/>
        <v>0</v>
      </c>
      <c r="AE56" s="25">
        <f t="shared" si="18"/>
        <v>0</v>
      </c>
      <c r="AF56" s="26">
        <f t="shared" si="18"/>
        <v>0</v>
      </c>
      <c r="AG56" s="24">
        <f t="shared" si="18"/>
        <v>0</v>
      </c>
      <c r="AH56" s="25">
        <f t="shared" si="18"/>
        <v>0</v>
      </c>
      <c r="AI56" s="25">
        <f t="shared" ref="AI56:BK56" si="19">SUM(AI55:AI55)</f>
        <v>0</v>
      </c>
      <c r="AJ56" s="25">
        <f t="shared" si="19"/>
        <v>0</v>
      </c>
      <c r="AK56" s="26">
        <f t="shared" si="19"/>
        <v>0</v>
      </c>
      <c r="AL56" s="24">
        <f t="shared" si="19"/>
        <v>0</v>
      </c>
      <c r="AM56" s="25">
        <f t="shared" si="19"/>
        <v>0</v>
      </c>
      <c r="AN56" s="25">
        <f t="shared" si="19"/>
        <v>0</v>
      </c>
      <c r="AO56" s="25">
        <f t="shared" si="19"/>
        <v>0</v>
      </c>
      <c r="AP56" s="26">
        <f t="shared" si="19"/>
        <v>0</v>
      </c>
      <c r="AQ56" s="24">
        <f t="shared" si="19"/>
        <v>0</v>
      </c>
      <c r="AR56" s="25">
        <f t="shared" si="19"/>
        <v>0</v>
      </c>
      <c r="AS56" s="25">
        <f t="shared" si="19"/>
        <v>0</v>
      </c>
      <c r="AT56" s="25">
        <f t="shared" si="19"/>
        <v>0</v>
      </c>
      <c r="AU56" s="26">
        <f t="shared" si="19"/>
        <v>0</v>
      </c>
      <c r="AV56" s="24">
        <f t="shared" si="19"/>
        <v>0</v>
      </c>
      <c r="AW56" s="25">
        <f t="shared" si="19"/>
        <v>0</v>
      </c>
      <c r="AX56" s="25">
        <f t="shared" si="19"/>
        <v>0</v>
      </c>
      <c r="AY56" s="25">
        <f t="shared" si="19"/>
        <v>0</v>
      </c>
      <c r="AZ56" s="26">
        <f t="shared" si="19"/>
        <v>0</v>
      </c>
      <c r="BA56" s="24">
        <f t="shared" si="19"/>
        <v>0</v>
      </c>
      <c r="BB56" s="25">
        <f t="shared" si="19"/>
        <v>0</v>
      </c>
      <c r="BC56" s="25">
        <f t="shared" si="19"/>
        <v>0</v>
      </c>
      <c r="BD56" s="25">
        <f t="shared" si="19"/>
        <v>0</v>
      </c>
      <c r="BE56" s="26">
        <f t="shared" si="19"/>
        <v>0</v>
      </c>
      <c r="BF56" s="24">
        <f t="shared" si="19"/>
        <v>0</v>
      </c>
      <c r="BG56" s="25">
        <f t="shared" si="19"/>
        <v>0</v>
      </c>
      <c r="BH56" s="25">
        <f t="shared" si="19"/>
        <v>0</v>
      </c>
      <c r="BI56" s="25">
        <f t="shared" si="19"/>
        <v>0</v>
      </c>
      <c r="BJ56" s="26">
        <f t="shared" si="19"/>
        <v>0</v>
      </c>
      <c r="BK56" s="26">
        <f t="shared" si="19"/>
        <v>0</v>
      </c>
    </row>
    <row r="57" spans="1:65" s="28" customFormat="1" x14ac:dyDescent="0.25">
      <c r="A57" s="19"/>
      <c r="B57" s="9" t="s">
        <v>23</v>
      </c>
      <c r="C57" s="24">
        <f t="shared" ref="C57:AH57" si="20">C56+C53</f>
        <v>0</v>
      </c>
      <c r="D57" s="25">
        <f t="shared" si="20"/>
        <v>0</v>
      </c>
      <c r="E57" s="25">
        <f t="shared" si="20"/>
        <v>0</v>
      </c>
      <c r="F57" s="25">
        <f t="shared" si="20"/>
        <v>0</v>
      </c>
      <c r="G57" s="26">
        <f t="shared" si="20"/>
        <v>0</v>
      </c>
      <c r="H57" s="24">
        <f t="shared" si="20"/>
        <v>0</v>
      </c>
      <c r="I57" s="25">
        <f t="shared" si="20"/>
        <v>0</v>
      </c>
      <c r="J57" s="25">
        <f t="shared" si="20"/>
        <v>0</v>
      </c>
      <c r="K57" s="25">
        <f t="shared" si="20"/>
        <v>0</v>
      </c>
      <c r="L57" s="26">
        <f t="shared" si="20"/>
        <v>0</v>
      </c>
      <c r="M57" s="24">
        <f t="shared" si="20"/>
        <v>0</v>
      </c>
      <c r="N57" s="25">
        <f t="shared" si="20"/>
        <v>0</v>
      </c>
      <c r="O57" s="25">
        <f t="shared" si="20"/>
        <v>0</v>
      </c>
      <c r="P57" s="25">
        <f t="shared" si="20"/>
        <v>0</v>
      </c>
      <c r="Q57" s="26">
        <f t="shared" si="20"/>
        <v>0</v>
      </c>
      <c r="R57" s="24">
        <f t="shared" si="20"/>
        <v>0</v>
      </c>
      <c r="S57" s="25">
        <f t="shared" si="20"/>
        <v>0</v>
      </c>
      <c r="T57" s="25">
        <f t="shared" si="20"/>
        <v>0</v>
      </c>
      <c r="U57" s="25">
        <f t="shared" si="20"/>
        <v>0</v>
      </c>
      <c r="V57" s="26">
        <f t="shared" si="20"/>
        <v>0</v>
      </c>
      <c r="W57" s="24">
        <f t="shared" si="20"/>
        <v>0</v>
      </c>
      <c r="X57" s="25">
        <f t="shared" si="20"/>
        <v>0</v>
      </c>
      <c r="Y57" s="25">
        <f t="shared" si="20"/>
        <v>0</v>
      </c>
      <c r="Z57" s="25">
        <f t="shared" si="20"/>
        <v>0</v>
      </c>
      <c r="AA57" s="26">
        <f t="shared" si="20"/>
        <v>0</v>
      </c>
      <c r="AB57" s="24">
        <f t="shared" si="20"/>
        <v>0</v>
      </c>
      <c r="AC57" s="25">
        <f t="shared" si="20"/>
        <v>0</v>
      </c>
      <c r="AD57" s="25">
        <f t="shared" si="20"/>
        <v>0</v>
      </c>
      <c r="AE57" s="25">
        <f t="shared" si="20"/>
        <v>0</v>
      </c>
      <c r="AF57" s="26">
        <f t="shared" si="20"/>
        <v>0</v>
      </c>
      <c r="AG57" s="24">
        <f t="shared" si="20"/>
        <v>0</v>
      </c>
      <c r="AH57" s="25">
        <f t="shared" si="20"/>
        <v>0</v>
      </c>
      <c r="AI57" s="25">
        <f t="shared" ref="AI57:BK57" si="21">AI56+AI53</f>
        <v>0</v>
      </c>
      <c r="AJ57" s="25">
        <f t="shared" si="21"/>
        <v>0</v>
      </c>
      <c r="AK57" s="26">
        <f t="shared" si="21"/>
        <v>0</v>
      </c>
      <c r="AL57" s="24">
        <f t="shared" si="21"/>
        <v>0</v>
      </c>
      <c r="AM57" s="25">
        <f t="shared" si="21"/>
        <v>0</v>
      </c>
      <c r="AN57" s="25">
        <f t="shared" si="21"/>
        <v>0</v>
      </c>
      <c r="AO57" s="25">
        <f t="shared" si="21"/>
        <v>0</v>
      </c>
      <c r="AP57" s="26">
        <f t="shared" si="21"/>
        <v>0</v>
      </c>
      <c r="AQ57" s="24">
        <f t="shared" si="21"/>
        <v>0</v>
      </c>
      <c r="AR57" s="25">
        <f t="shared" si="21"/>
        <v>0</v>
      </c>
      <c r="AS57" s="25">
        <f t="shared" si="21"/>
        <v>0</v>
      </c>
      <c r="AT57" s="25">
        <f t="shared" si="21"/>
        <v>0</v>
      </c>
      <c r="AU57" s="26">
        <f t="shared" si="21"/>
        <v>0</v>
      </c>
      <c r="AV57" s="24">
        <f t="shared" si="21"/>
        <v>0</v>
      </c>
      <c r="AW57" s="25">
        <f t="shared" si="21"/>
        <v>0</v>
      </c>
      <c r="AX57" s="25">
        <f t="shared" si="21"/>
        <v>0</v>
      </c>
      <c r="AY57" s="25">
        <f t="shared" si="21"/>
        <v>0</v>
      </c>
      <c r="AZ57" s="26">
        <f t="shared" si="21"/>
        <v>0</v>
      </c>
      <c r="BA57" s="24">
        <f t="shared" si="21"/>
        <v>0</v>
      </c>
      <c r="BB57" s="25">
        <f t="shared" si="21"/>
        <v>0</v>
      </c>
      <c r="BC57" s="25">
        <f t="shared" si="21"/>
        <v>0</v>
      </c>
      <c r="BD57" s="25">
        <f t="shared" si="21"/>
        <v>0</v>
      </c>
      <c r="BE57" s="26">
        <f t="shared" si="21"/>
        <v>0</v>
      </c>
      <c r="BF57" s="24">
        <f t="shared" si="21"/>
        <v>0</v>
      </c>
      <c r="BG57" s="25">
        <f t="shared" si="21"/>
        <v>0</v>
      </c>
      <c r="BH57" s="25">
        <f t="shared" si="21"/>
        <v>0</v>
      </c>
      <c r="BI57" s="25">
        <f t="shared" si="21"/>
        <v>0</v>
      </c>
      <c r="BJ57" s="26">
        <f t="shared" si="21"/>
        <v>0</v>
      </c>
      <c r="BK57" s="26">
        <f t="shared" si="21"/>
        <v>0</v>
      </c>
      <c r="BL57" s="37"/>
    </row>
    <row r="58" spans="1:65" x14ac:dyDescent="0.25">
      <c r="A58" s="19"/>
      <c r="B58" s="9"/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2"/>
    </row>
    <row r="59" spans="1:65" x14ac:dyDescent="0.25">
      <c r="A59" s="19" t="s">
        <v>42</v>
      </c>
      <c r="B59" s="10" t="s">
        <v>43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2"/>
    </row>
    <row r="60" spans="1:65" x14ac:dyDescent="0.25">
      <c r="A60" s="19" t="s">
        <v>7</v>
      </c>
      <c r="B60" s="13" t="s">
        <v>44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2"/>
    </row>
    <row r="61" spans="1:65" x14ac:dyDescent="0.25">
      <c r="A61" s="34"/>
      <c r="B61" s="7" t="s">
        <v>33</v>
      </c>
      <c r="C61" s="20">
        <v>0</v>
      </c>
      <c r="D61" s="21">
        <v>0</v>
      </c>
      <c r="E61" s="21">
        <v>0</v>
      </c>
      <c r="F61" s="21">
        <v>0</v>
      </c>
      <c r="G61" s="22">
        <v>0</v>
      </c>
      <c r="H61" s="20">
        <v>0</v>
      </c>
      <c r="I61" s="21">
        <v>0</v>
      </c>
      <c r="J61" s="21">
        <v>0</v>
      </c>
      <c r="K61" s="21">
        <v>0</v>
      </c>
      <c r="L61" s="22">
        <v>0</v>
      </c>
      <c r="M61" s="20">
        <v>0</v>
      </c>
      <c r="N61" s="21">
        <v>0</v>
      </c>
      <c r="O61" s="21">
        <v>0</v>
      </c>
      <c r="P61" s="21">
        <v>0</v>
      </c>
      <c r="Q61" s="22">
        <v>0</v>
      </c>
      <c r="R61" s="20">
        <v>0</v>
      </c>
      <c r="S61" s="21">
        <v>0</v>
      </c>
      <c r="T61" s="21">
        <v>0</v>
      </c>
      <c r="U61" s="21">
        <v>0</v>
      </c>
      <c r="V61" s="22">
        <v>0</v>
      </c>
      <c r="W61" s="20">
        <v>0</v>
      </c>
      <c r="X61" s="21">
        <v>0</v>
      </c>
      <c r="Y61" s="21">
        <v>0</v>
      </c>
      <c r="Z61" s="21">
        <v>0</v>
      </c>
      <c r="AA61" s="22">
        <v>0</v>
      </c>
      <c r="AB61" s="20">
        <v>0</v>
      </c>
      <c r="AC61" s="21">
        <v>0</v>
      </c>
      <c r="AD61" s="21">
        <v>0</v>
      </c>
      <c r="AE61" s="21">
        <v>0</v>
      </c>
      <c r="AF61" s="22">
        <v>0</v>
      </c>
      <c r="AG61" s="20">
        <v>0</v>
      </c>
      <c r="AH61" s="21">
        <v>0</v>
      </c>
      <c r="AI61" s="21">
        <v>0</v>
      </c>
      <c r="AJ61" s="21">
        <v>0</v>
      </c>
      <c r="AK61" s="22">
        <v>0</v>
      </c>
      <c r="AL61" s="20">
        <v>0</v>
      </c>
      <c r="AM61" s="21">
        <v>0</v>
      </c>
      <c r="AN61" s="21">
        <v>0</v>
      </c>
      <c r="AO61" s="21">
        <v>0</v>
      </c>
      <c r="AP61" s="22">
        <v>0</v>
      </c>
      <c r="AQ61" s="20">
        <v>0</v>
      </c>
      <c r="AR61" s="21">
        <v>0</v>
      </c>
      <c r="AS61" s="21">
        <v>0</v>
      </c>
      <c r="AT61" s="21">
        <v>0</v>
      </c>
      <c r="AU61" s="22">
        <v>0</v>
      </c>
      <c r="AV61" s="20">
        <v>0</v>
      </c>
      <c r="AW61" s="21">
        <v>0</v>
      </c>
      <c r="AX61" s="21">
        <v>0</v>
      </c>
      <c r="AY61" s="21">
        <v>0</v>
      </c>
      <c r="AZ61" s="22">
        <v>0</v>
      </c>
      <c r="BA61" s="20">
        <v>0</v>
      </c>
      <c r="BB61" s="21">
        <v>0</v>
      </c>
      <c r="BC61" s="21">
        <v>0</v>
      </c>
      <c r="BD61" s="21">
        <v>0</v>
      </c>
      <c r="BE61" s="22">
        <v>0</v>
      </c>
      <c r="BF61" s="20">
        <v>0</v>
      </c>
      <c r="BG61" s="21">
        <v>0</v>
      </c>
      <c r="BH61" s="21">
        <v>0</v>
      </c>
      <c r="BI61" s="21">
        <v>0</v>
      </c>
      <c r="BJ61" s="22">
        <v>0</v>
      </c>
      <c r="BK61" s="20">
        <v>0</v>
      </c>
    </row>
    <row r="62" spans="1:65" s="28" customFormat="1" x14ac:dyDescent="0.25">
      <c r="A62" s="19"/>
      <c r="B62" s="9" t="s">
        <v>27</v>
      </c>
      <c r="C62" s="24">
        <v>0</v>
      </c>
      <c r="D62" s="25">
        <v>0</v>
      </c>
      <c r="E62" s="25">
        <v>0</v>
      </c>
      <c r="F62" s="25">
        <v>0</v>
      </c>
      <c r="G62" s="26">
        <v>0</v>
      </c>
      <c r="H62" s="24">
        <v>0</v>
      </c>
      <c r="I62" s="25">
        <v>0</v>
      </c>
      <c r="J62" s="25">
        <v>0</v>
      </c>
      <c r="K62" s="25">
        <v>0</v>
      </c>
      <c r="L62" s="26">
        <v>0</v>
      </c>
      <c r="M62" s="24">
        <v>0</v>
      </c>
      <c r="N62" s="25">
        <v>0</v>
      </c>
      <c r="O62" s="25">
        <v>0</v>
      </c>
      <c r="P62" s="25">
        <v>0</v>
      </c>
      <c r="Q62" s="26">
        <v>0</v>
      </c>
      <c r="R62" s="24">
        <v>0</v>
      </c>
      <c r="S62" s="25">
        <v>0</v>
      </c>
      <c r="T62" s="25">
        <v>0</v>
      </c>
      <c r="U62" s="25">
        <v>0</v>
      </c>
      <c r="V62" s="26">
        <v>0</v>
      </c>
      <c r="W62" s="24">
        <v>0</v>
      </c>
      <c r="X62" s="25">
        <v>0</v>
      </c>
      <c r="Y62" s="25">
        <v>0</v>
      </c>
      <c r="Z62" s="25">
        <v>0</v>
      </c>
      <c r="AA62" s="26">
        <v>0</v>
      </c>
      <c r="AB62" s="24">
        <v>0</v>
      </c>
      <c r="AC62" s="25">
        <v>0</v>
      </c>
      <c r="AD62" s="25">
        <v>0</v>
      </c>
      <c r="AE62" s="25">
        <v>0</v>
      </c>
      <c r="AF62" s="26">
        <v>0</v>
      </c>
      <c r="AG62" s="24">
        <v>0</v>
      </c>
      <c r="AH62" s="25">
        <v>0</v>
      </c>
      <c r="AI62" s="25">
        <v>0</v>
      </c>
      <c r="AJ62" s="25">
        <v>0</v>
      </c>
      <c r="AK62" s="26">
        <v>0</v>
      </c>
      <c r="AL62" s="24">
        <v>0</v>
      </c>
      <c r="AM62" s="25">
        <v>0</v>
      </c>
      <c r="AN62" s="25">
        <v>0</v>
      </c>
      <c r="AO62" s="25">
        <v>0</v>
      </c>
      <c r="AP62" s="26">
        <v>0</v>
      </c>
      <c r="AQ62" s="24">
        <v>0</v>
      </c>
      <c r="AR62" s="25">
        <v>0</v>
      </c>
      <c r="AS62" s="25">
        <v>0</v>
      </c>
      <c r="AT62" s="25">
        <v>0</v>
      </c>
      <c r="AU62" s="26">
        <v>0</v>
      </c>
      <c r="AV62" s="24">
        <v>0</v>
      </c>
      <c r="AW62" s="25">
        <v>0</v>
      </c>
      <c r="AX62" s="25">
        <v>0</v>
      </c>
      <c r="AY62" s="25">
        <v>0</v>
      </c>
      <c r="AZ62" s="26">
        <v>0</v>
      </c>
      <c r="BA62" s="24">
        <v>0</v>
      </c>
      <c r="BB62" s="25">
        <v>0</v>
      </c>
      <c r="BC62" s="25">
        <v>0</v>
      </c>
      <c r="BD62" s="25">
        <v>0</v>
      </c>
      <c r="BE62" s="26">
        <v>0</v>
      </c>
      <c r="BF62" s="24">
        <v>0</v>
      </c>
      <c r="BG62" s="25">
        <v>0</v>
      </c>
      <c r="BH62" s="25">
        <v>0</v>
      </c>
      <c r="BI62" s="25">
        <v>0</v>
      </c>
      <c r="BJ62" s="26">
        <v>0</v>
      </c>
      <c r="BK62" s="27">
        <v>0</v>
      </c>
    </row>
    <row r="63" spans="1:65" ht="12" customHeight="1" x14ac:dyDescent="0.25">
      <c r="A63" s="19"/>
      <c r="B63" s="11"/>
      <c r="C63" s="30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2"/>
      <c r="BL63" s="18"/>
    </row>
    <row r="64" spans="1:65" s="28" customFormat="1" x14ac:dyDescent="0.25">
      <c r="A64" s="19"/>
      <c r="B64" s="35" t="s">
        <v>45</v>
      </c>
      <c r="C64" s="36">
        <f t="shared" ref="C64:AH64" si="22">C62+C57+C48+C42+C30</f>
        <v>2.9819619999999998E-2</v>
      </c>
      <c r="D64" s="36">
        <f t="shared" si="22"/>
        <v>14.561605519466667</v>
      </c>
      <c r="E64" s="36">
        <f t="shared" si="22"/>
        <v>0</v>
      </c>
      <c r="F64" s="36">
        <f t="shared" si="22"/>
        <v>0</v>
      </c>
      <c r="G64" s="36">
        <f t="shared" si="22"/>
        <v>3.8088613899999997</v>
      </c>
      <c r="H64" s="36">
        <f t="shared" si="22"/>
        <v>62.37142557</v>
      </c>
      <c r="I64" s="36">
        <f t="shared" si="22"/>
        <v>24.174424450000004</v>
      </c>
      <c r="J64" s="36">
        <f t="shared" si="22"/>
        <v>0</v>
      </c>
      <c r="K64" s="36">
        <f t="shared" si="22"/>
        <v>3.0396700000000004E-3</v>
      </c>
      <c r="L64" s="36">
        <f t="shared" si="22"/>
        <v>56.417173089999999</v>
      </c>
      <c r="M64" s="36">
        <f t="shared" si="22"/>
        <v>0</v>
      </c>
      <c r="N64" s="36">
        <f t="shared" si="22"/>
        <v>0</v>
      </c>
      <c r="O64" s="36">
        <f t="shared" si="22"/>
        <v>0</v>
      </c>
      <c r="P64" s="36">
        <f t="shared" si="22"/>
        <v>0</v>
      </c>
      <c r="Q64" s="36">
        <f t="shared" si="22"/>
        <v>0</v>
      </c>
      <c r="R64" s="36">
        <f t="shared" si="22"/>
        <v>38.650489309999998</v>
      </c>
      <c r="S64" s="36">
        <f t="shared" si="22"/>
        <v>0.36014403000000006</v>
      </c>
      <c r="T64" s="36">
        <f t="shared" si="22"/>
        <v>0</v>
      </c>
      <c r="U64" s="36">
        <f t="shared" si="22"/>
        <v>0</v>
      </c>
      <c r="V64" s="36">
        <f t="shared" si="22"/>
        <v>7.5345352800000001</v>
      </c>
      <c r="W64" s="36">
        <f t="shared" si="22"/>
        <v>1.31748E-3</v>
      </c>
      <c r="X64" s="36">
        <f t="shared" si="22"/>
        <v>0.93047268000000005</v>
      </c>
      <c r="Y64" s="36">
        <f t="shared" si="22"/>
        <v>0</v>
      </c>
      <c r="Z64" s="36">
        <f t="shared" si="22"/>
        <v>0</v>
      </c>
      <c r="AA64" s="36">
        <f t="shared" si="22"/>
        <v>0</v>
      </c>
      <c r="AB64" s="36">
        <f t="shared" si="22"/>
        <v>20.316904229999999</v>
      </c>
      <c r="AC64" s="36">
        <f t="shared" si="22"/>
        <v>1.90374227</v>
      </c>
      <c r="AD64" s="36">
        <f t="shared" si="22"/>
        <v>0</v>
      </c>
      <c r="AE64" s="36">
        <f t="shared" si="22"/>
        <v>0</v>
      </c>
      <c r="AF64" s="36">
        <f t="shared" si="22"/>
        <v>39.901388233600002</v>
      </c>
      <c r="AG64" s="36">
        <f t="shared" si="22"/>
        <v>0</v>
      </c>
      <c r="AH64" s="36">
        <f t="shared" si="22"/>
        <v>0</v>
      </c>
      <c r="AI64" s="36">
        <f t="shared" ref="AI64:BK64" si="23">AI62+AI57+AI48+AI42+AI30</f>
        <v>0</v>
      </c>
      <c r="AJ64" s="36">
        <f t="shared" si="23"/>
        <v>0</v>
      </c>
      <c r="AK64" s="36">
        <f t="shared" si="23"/>
        <v>0</v>
      </c>
      <c r="AL64" s="36">
        <f t="shared" si="23"/>
        <v>7.615289810000001</v>
      </c>
      <c r="AM64" s="36">
        <f t="shared" si="23"/>
        <v>0.20948167000000001</v>
      </c>
      <c r="AN64" s="36">
        <f t="shared" si="23"/>
        <v>0</v>
      </c>
      <c r="AO64" s="36">
        <f t="shared" si="23"/>
        <v>0</v>
      </c>
      <c r="AP64" s="36">
        <f t="shared" si="23"/>
        <v>3.1652975199999998</v>
      </c>
      <c r="AQ64" s="36">
        <f t="shared" si="23"/>
        <v>0</v>
      </c>
      <c r="AR64" s="36">
        <f t="shared" si="23"/>
        <v>0</v>
      </c>
      <c r="AS64" s="36">
        <f t="shared" si="23"/>
        <v>0</v>
      </c>
      <c r="AT64" s="36">
        <f t="shared" si="23"/>
        <v>0</v>
      </c>
      <c r="AU64" s="36">
        <f t="shared" si="23"/>
        <v>0</v>
      </c>
      <c r="AV64" s="36">
        <f t="shared" si="23"/>
        <v>441.73608715999995</v>
      </c>
      <c r="AW64" s="36">
        <f t="shared" si="23"/>
        <v>121.63795102683385</v>
      </c>
      <c r="AX64" s="36">
        <f t="shared" si="23"/>
        <v>0</v>
      </c>
      <c r="AY64" s="36">
        <f t="shared" si="23"/>
        <v>0</v>
      </c>
      <c r="AZ64" s="36">
        <f t="shared" si="23"/>
        <v>965.49670983999999</v>
      </c>
      <c r="BA64" s="36">
        <f t="shared" si="23"/>
        <v>0</v>
      </c>
      <c r="BB64" s="36">
        <f t="shared" si="23"/>
        <v>0</v>
      </c>
      <c r="BC64" s="36">
        <f t="shared" si="23"/>
        <v>0</v>
      </c>
      <c r="BD64" s="36">
        <f t="shared" si="23"/>
        <v>0</v>
      </c>
      <c r="BE64" s="36">
        <f t="shared" si="23"/>
        <v>0</v>
      </c>
      <c r="BF64" s="36">
        <f t="shared" si="23"/>
        <v>256.50027079</v>
      </c>
      <c r="BG64" s="36">
        <f t="shared" si="23"/>
        <v>36.865140650000001</v>
      </c>
      <c r="BH64" s="36">
        <f t="shared" si="23"/>
        <v>6.3464887599999997</v>
      </c>
      <c r="BI64" s="36">
        <f t="shared" si="23"/>
        <v>0</v>
      </c>
      <c r="BJ64" s="36">
        <f t="shared" si="23"/>
        <v>267.73419634999999</v>
      </c>
      <c r="BK64" s="27">
        <f t="shared" si="23"/>
        <v>2378.2722563999005</v>
      </c>
      <c r="BL64" s="37"/>
      <c r="BM64" s="60"/>
    </row>
    <row r="65" spans="1:65" x14ac:dyDescent="0.25">
      <c r="A65" s="19"/>
      <c r="B65" s="9"/>
      <c r="C65" s="20"/>
      <c r="D65" s="21"/>
      <c r="E65" s="21"/>
      <c r="F65" s="21"/>
      <c r="G65" s="22"/>
      <c r="H65" s="20"/>
      <c r="I65" s="21"/>
      <c r="J65" s="21"/>
      <c r="K65" s="21"/>
      <c r="L65" s="22"/>
      <c r="M65" s="20"/>
      <c r="N65" s="21"/>
      <c r="O65" s="21"/>
      <c r="P65" s="21"/>
      <c r="Q65" s="22"/>
      <c r="R65" s="20"/>
      <c r="S65" s="21"/>
      <c r="T65" s="21"/>
      <c r="U65" s="21"/>
      <c r="V65" s="22"/>
      <c r="W65" s="20"/>
      <c r="X65" s="21"/>
      <c r="Y65" s="21"/>
      <c r="Z65" s="21"/>
      <c r="AA65" s="22"/>
      <c r="AB65" s="20"/>
      <c r="AC65" s="21"/>
      <c r="AD65" s="21"/>
      <c r="AE65" s="21"/>
      <c r="AF65" s="22"/>
      <c r="AG65" s="20"/>
      <c r="AH65" s="21"/>
      <c r="AI65" s="21"/>
      <c r="AJ65" s="21"/>
      <c r="AK65" s="22"/>
      <c r="AL65" s="20"/>
      <c r="AM65" s="21"/>
      <c r="AN65" s="21"/>
      <c r="AO65" s="21"/>
      <c r="AP65" s="22"/>
      <c r="AQ65" s="20"/>
      <c r="AR65" s="21"/>
      <c r="AS65" s="21"/>
      <c r="AT65" s="21"/>
      <c r="AU65" s="22"/>
      <c r="AV65" s="20"/>
      <c r="AW65" s="21"/>
      <c r="AX65" s="21"/>
      <c r="AY65" s="21"/>
      <c r="AZ65" s="22"/>
      <c r="BA65" s="20"/>
      <c r="BB65" s="21"/>
      <c r="BC65" s="21"/>
      <c r="BD65" s="21"/>
      <c r="BE65" s="22"/>
      <c r="BF65" s="20"/>
      <c r="BG65" s="21"/>
      <c r="BH65" s="21"/>
      <c r="BI65" s="21"/>
      <c r="BJ65" s="22"/>
      <c r="BK65" s="23"/>
      <c r="BL65" s="18"/>
    </row>
    <row r="66" spans="1:65" x14ac:dyDescent="0.25">
      <c r="A66" s="19" t="s">
        <v>28</v>
      </c>
      <c r="B66" s="8" t="s">
        <v>29</v>
      </c>
      <c r="C66" s="20"/>
      <c r="D66" s="21"/>
      <c r="E66" s="21"/>
      <c r="F66" s="21"/>
      <c r="G66" s="22"/>
      <c r="H66" s="20"/>
      <c r="I66" s="21"/>
      <c r="J66" s="21"/>
      <c r="K66" s="21"/>
      <c r="L66" s="22"/>
      <c r="M66" s="20"/>
      <c r="N66" s="21"/>
      <c r="O66" s="21"/>
      <c r="P66" s="21"/>
      <c r="Q66" s="22"/>
      <c r="R66" s="20"/>
      <c r="S66" s="21"/>
      <c r="T66" s="21"/>
      <c r="U66" s="21"/>
      <c r="V66" s="22"/>
      <c r="W66" s="20"/>
      <c r="X66" s="21"/>
      <c r="Y66" s="21"/>
      <c r="Z66" s="21"/>
      <c r="AA66" s="22"/>
      <c r="AB66" s="20"/>
      <c r="AC66" s="21"/>
      <c r="AD66" s="21"/>
      <c r="AE66" s="21"/>
      <c r="AF66" s="22"/>
      <c r="AG66" s="20"/>
      <c r="AH66" s="21"/>
      <c r="AI66" s="21"/>
      <c r="AJ66" s="21"/>
      <c r="AK66" s="22"/>
      <c r="AL66" s="20"/>
      <c r="AM66" s="21"/>
      <c r="AN66" s="21"/>
      <c r="AO66" s="21"/>
      <c r="AP66" s="22"/>
      <c r="AQ66" s="20"/>
      <c r="AR66" s="21"/>
      <c r="AS66" s="21"/>
      <c r="AT66" s="21"/>
      <c r="AU66" s="22"/>
      <c r="AV66" s="20"/>
      <c r="AW66" s="21"/>
      <c r="AX66" s="21"/>
      <c r="AY66" s="21"/>
      <c r="AZ66" s="22"/>
      <c r="BA66" s="20"/>
      <c r="BB66" s="21"/>
      <c r="BC66" s="21"/>
      <c r="BD66" s="21"/>
      <c r="BE66" s="22"/>
      <c r="BF66" s="20"/>
      <c r="BG66" s="21"/>
      <c r="BH66" s="21"/>
      <c r="BI66" s="21"/>
      <c r="BJ66" s="22"/>
      <c r="BK66" s="23"/>
      <c r="BL66" s="58"/>
      <c r="BM66" s="59"/>
    </row>
    <row r="67" spans="1:65" x14ac:dyDescent="0.25">
      <c r="A67" s="19"/>
      <c r="B67" s="7"/>
      <c r="C67" s="20"/>
      <c r="D67" s="21"/>
      <c r="E67" s="21"/>
      <c r="F67" s="21"/>
      <c r="G67" s="22"/>
      <c r="H67" s="20"/>
      <c r="I67" s="21"/>
      <c r="J67" s="21"/>
      <c r="K67" s="21"/>
      <c r="L67" s="22"/>
      <c r="M67" s="20"/>
      <c r="N67" s="21"/>
      <c r="O67" s="21"/>
      <c r="P67" s="21"/>
      <c r="Q67" s="22"/>
      <c r="R67" s="20"/>
      <c r="S67" s="21"/>
      <c r="T67" s="21"/>
      <c r="U67" s="21"/>
      <c r="V67" s="22"/>
      <c r="W67" s="20"/>
      <c r="X67" s="21"/>
      <c r="Y67" s="21"/>
      <c r="Z67" s="21"/>
      <c r="AA67" s="22"/>
      <c r="AB67" s="20"/>
      <c r="AC67" s="21"/>
      <c r="AD67" s="21"/>
      <c r="AE67" s="21"/>
      <c r="AF67" s="22"/>
      <c r="AG67" s="20"/>
      <c r="AH67" s="21"/>
      <c r="AI67" s="21"/>
      <c r="AJ67" s="21"/>
      <c r="AK67" s="22"/>
      <c r="AL67" s="20"/>
      <c r="AM67" s="21"/>
      <c r="AN67" s="21"/>
      <c r="AO67" s="21"/>
      <c r="AP67" s="22"/>
      <c r="AQ67" s="20"/>
      <c r="AR67" s="21"/>
      <c r="AS67" s="21"/>
      <c r="AT67" s="21"/>
      <c r="AU67" s="22"/>
      <c r="AV67" s="20"/>
      <c r="AW67" s="21"/>
      <c r="AX67" s="21"/>
      <c r="AY67" s="21"/>
      <c r="AZ67" s="22"/>
      <c r="BA67" s="20"/>
      <c r="BB67" s="21"/>
      <c r="BC67" s="21"/>
      <c r="BD67" s="21"/>
      <c r="BE67" s="22"/>
      <c r="BF67" s="20"/>
      <c r="BG67" s="21"/>
      <c r="BH67" s="21"/>
      <c r="BI67" s="21"/>
      <c r="BJ67" s="22"/>
      <c r="BK67" s="23">
        <f>SUM(C67:BJ67)</f>
        <v>0</v>
      </c>
      <c r="BL67" s="18"/>
    </row>
    <row r="68" spans="1:65" s="28" customFormat="1" x14ac:dyDescent="0.25">
      <c r="A68" s="19"/>
      <c r="B68" s="8" t="s">
        <v>27</v>
      </c>
      <c r="C68" s="24">
        <f t="shared" ref="C68:AH68" si="24">SUM(C67:C67)</f>
        <v>0</v>
      </c>
      <c r="D68" s="24">
        <f t="shared" si="24"/>
        <v>0</v>
      </c>
      <c r="E68" s="24">
        <f t="shared" si="24"/>
        <v>0</v>
      </c>
      <c r="F68" s="24">
        <f t="shared" si="24"/>
        <v>0</v>
      </c>
      <c r="G68" s="24">
        <f t="shared" si="24"/>
        <v>0</v>
      </c>
      <c r="H68" s="24">
        <f t="shared" si="24"/>
        <v>0</v>
      </c>
      <c r="I68" s="24">
        <f t="shared" si="24"/>
        <v>0</v>
      </c>
      <c r="J68" s="24">
        <f t="shared" si="24"/>
        <v>0</v>
      </c>
      <c r="K68" s="24">
        <f t="shared" si="24"/>
        <v>0</v>
      </c>
      <c r="L68" s="24">
        <f t="shared" si="24"/>
        <v>0</v>
      </c>
      <c r="M68" s="24">
        <f t="shared" si="24"/>
        <v>0</v>
      </c>
      <c r="N68" s="24">
        <f t="shared" si="24"/>
        <v>0</v>
      </c>
      <c r="O68" s="24">
        <f t="shared" si="24"/>
        <v>0</v>
      </c>
      <c r="P68" s="24">
        <f t="shared" si="24"/>
        <v>0</v>
      </c>
      <c r="Q68" s="24">
        <f t="shared" si="24"/>
        <v>0</v>
      </c>
      <c r="R68" s="24">
        <f t="shared" si="24"/>
        <v>0</v>
      </c>
      <c r="S68" s="24">
        <f t="shared" si="24"/>
        <v>0</v>
      </c>
      <c r="T68" s="24">
        <f t="shared" si="24"/>
        <v>0</v>
      </c>
      <c r="U68" s="24">
        <f t="shared" si="24"/>
        <v>0</v>
      </c>
      <c r="V68" s="24">
        <f t="shared" si="24"/>
        <v>0</v>
      </c>
      <c r="W68" s="24">
        <f t="shared" si="24"/>
        <v>0</v>
      </c>
      <c r="X68" s="24">
        <f t="shared" si="24"/>
        <v>0</v>
      </c>
      <c r="Y68" s="24">
        <f t="shared" si="24"/>
        <v>0</v>
      </c>
      <c r="Z68" s="24">
        <f t="shared" si="24"/>
        <v>0</v>
      </c>
      <c r="AA68" s="24">
        <f t="shared" si="24"/>
        <v>0</v>
      </c>
      <c r="AB68" s="24">
        <f t="shared" si="24"/>
        <v>0</v>
      </c>
      <c r="AC68" s="24">
        <f t="shared" si="24"/>
        <v>0</v>
      </c>
      <c r="AD68" s="24">
        <f t="shared" si="24"/>
        <v>0</v>
      </c>
      <c r="AE68" s="24">
        <f t="shared" si="24"/>
        <v>0</v>
      </c>
      <c r="AF68" s="24">
        <f t="shared" si="24"/>
        <v>0</v>
      </c>
      <c r="AG68" s="24">
        <f t="shared" si="24"/>
        <v>0</v>
      </c>
      <c r="AH68" s="24">
        <f t="shared" si="24"/>
        <v>0</v>
      </c>
      <c r="AI68" s="24">
        <f t="shared" ref="AI68:BK68" si="25">SUM(AI67:AI67)</f>
        <v>0</v>
      </c>
      <c r="AJ68" s="24">
        <f t="shared" si="25"/>
        <v>0</v>
      </c>
      <c r="AK68" s="24">
        <f t="shared" si="25"/>
        <v>0</v>
      </c>
      <c r="AL68" s="24">
        <f t="shared" si="25"/>
        <v>0</v>
      </c>
      <c r="AM68" s="24">
        <f t="shared" si="25"/>
        <v>0</v>
      </c>
      <c r="AN68" s="24">
        <f t="shared" si="25"/>
        <v>0</v>
      </c>
      <c r="AO68" s="24">
        <f t="shared" si="25"/>
        <v>0</v>
      </c>
      <c r="AP68" s="24">
        <f t="shared" si="25"/>
        <v>0</v>
      </c>
      <c r="AQ68" s="24">
        <f t="shared" si="25"/>
        <v>0</v>
      </c>
      <c r="AR68" s="24">
        <f t="shared" si="25"/>
        <v>0</v>
      </c>
      <c r="AS68" s="24">
        <f t="shared" si="25"/>
        <v>0</v>
      </c>
      <c r="AT68" s="24">
        <f t="shared" si="25"/>
        <v>0</v>
      </c>
      <c r="AU68" s="24">
        <f t="shared" si="25"/>
        <v>0</v>
      </c>
      <c r="AV68" s="24">
        <f t="shared" si="25"/>
        <v>0</v>
      </c>
      <c r="AW68" s="24">
        <f t="shared" si="25"/>
        <v>0</v>
      </c>
      <c r="AX68" s="24">
        <f t="shared" si="25"/>
        <v>0</v>
      </c>
      <c r="AY68" s="24">
        <f t="shared" si="25"/>
        <v>0</v>
      </c>
      <c r="AZ68" s="24">
        <f t="shared" si="25"/>
        <v>0</v>
      </c>
      <c r="BA68" s="24">
        <f t="shared" si="25"/>
        <v>0</v>
      </c>
      <c r="BB68" s="24">
        <f t="shared" si="25"/>
        <v>0</v>
      </c>
      <c r="BC68" s="24">
        <f t="shared" si="25"/>
        <v>0</v>
      </c>
      <c r="BD68" s="24">
        <f t="shared" si="25"/>
        <v>0</v>
      </c>
      <c r="BE68" s="24">
        <f t="shared" si="25"/>
        <v>0</v>
      </c>
      <c r="BF68" s="24">
        <f t="shared" si="25"/>
        <v>0</v>
      </c>
      <c r="BG68" s="24">
        <f t="shared" si="25"/>
        <v>0</v>
      </c>
      <c r="BH68" s="24">
        <f t="shared" si="25"/>
        <v>0</v>
      </c>
      <c r="BI68" s="24">
        <f t="shared" si="25"/>
        <v>0</v>
      </c>
      <c r="BJ68" s="24">
        <f t="shared" si="25"/>
        <v>0</v>
      </c>
      <c r="BK68" s="26">
        <f t="shared" si="25"/>
        <v>0</v>
      </c>
    </row>
    <row r="69" spans="1:65" x14ac:dyDescent="0.25">
      <c r="G69" s="18"/>
      <c r="Q69" s="18"/>
      <c r="AA69" s="18"/>
      <c r="AK69" s="18"/>
      <c r="AU69" s="18"/>
      <c r="BE69" s="18"/>
    </row>
    <row r="70" spans="1:65" x14ac:dyDescent="0.25">
      <c r="D70" s="18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9"/>
  <sheetViews>
    <sheetView topLeftCell="A37" workbookViewId="0">
      <selection activeCell="F41" sqref="F41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1" spans="2:12" x14ac:dyDescent="0.25">
      <c r="B1" s="84" t="s">
        <v>103</v>
      </c>
      <c r="C1" s="85"/>
      <c r="D1" s="85"/>
      <c r="E1" s="85"/>
      <c r="F1" s="85"/>
      <c r="G1" s="85"/>
      <c r="H1" s="85"/>
      <c r="I1" s="85"/>
      <c r="J1" s="85"/>
      <c r="K1" s="85"/>
      <c r="L1" s="86"/>
    </row>
    <row r="2" spans="2:12" x14ac:dyDescent="0.25">
      <c r="B2" s="84" t="s">
        <v>97</v>
      </c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2:12" ht="30" x14ac:dyDescent="0.25">
      <c r="B3" s="38" t="s">
        <v>0</v>
      </c>
      <c r="C3" s="38" t="s">
        <v>51</v>
      </c>
      <c r="D3" s="38" t="s">
        <v>52</v>
      </c>
      <c r="E3" s="38" t="s">
        <v>53</v>
      </c>
      <c r="F3" s="38" t="s">
        <v>21</v>
      </c>
      <c r="G3" s="38" t="s">
        <v>25</v>
      </c>
      <c r="H3" s="38" t="s">
        <v>43</v>
      </c>
      <c r="I3" s="38" t="s">
        <v>54</v>
      </c>
      <c r="J3" s="38" t="s">
        <v>55</v>
      </c>
      <c r="K3" s="38" t="s">
        <v>56</v>
      </c>
      <c r="L3" s="38" t="s">
        <v>57</v>
      </c>
    </row>
    <row r="4" spans="2:12" x14ac:dyDescent="0.25">
      <c r="B4" s="39">
        <v>1</v>
      </c>
      <c r="C4" s="40" t="s">
        <v>58</v>
      </c>
      <c r="D4" s="41">
        <v>0</v>
      </c>
      <c r="E4" s="41">
        <v>0</v>
      </c>
      <c r="F4" s="53">
        <v>1.7158396733333331E-2</v>
      </c>
      <c r="G4" s="41">
        <v>8.8984083333333336E-4</v>
      </c>
      <c r="H4" s="41">
        <v>0</v>
      </c>
      <c r="I4" s="42">
        <v>0</v>
      </c>
      <c r="J4" s="42">
        <v>0</v>
      </c>
      <c r="K4" s="42">
        <f>SUM(D4:J4)</f>
        <v>1.8048237566666663E-2</v>
      </c>
      <c r="L4" s="41">
        <v>0</v>
      </c>
    </row>
    <row r="5" spans="2:12" x14ac:dyDescent="0.25">
      <c r="B5" s="39">
        <v>2</v>
      </c>
      <c r="C5" s="43" t="s">
        <v>59</v>
      </c>
      <c r="D5" s="41">
        <v>9.0634231833333342E-2</v>
      </c>
      <c r="E5" s="41">
        <v>0</v>
      </c>
      <c r="F5" s="53">
        <v>15.79382967876667</v>
      </c>
      <c r="G5" s="41">
        <v>2.2107213891666659</v>
      </c>
      <c r="H5" s="41">
        <v>0</v>
      </c>
      <c r="I5" s="42">
        <v>0</v>
      </c>
      <c r="J5" s="42">
        <v>0</v>
      </c>
      <c r="K5" s="42">
        <f t="shared" ref="K5:K40" si="0">SUM(D5:J5)</f>
        <v>18.095185299766669</v>
      </c>
      <c r="L5" s="41">
        <v>0</v>
      </c>
    </row>
    <row r="6" spans="2:12" x14ac:dyDescent="0.25">
      <c r="B6" s="39">
        <v>3</v>
      </c>
      <c r="C6" s="40" t="s">
        <v>60</v>
      </c>
      <c r="D6" s="41">
        <v>0</v>
      </c>
      <c r="E6" s="41">
        <v>0</v>
      </c>
      <c r="F6" s="53">
        <v>0.19972935366666666</v>
      </c>
      <c r="G6" s="41">
        <v>5.7234677366666681E-2</v>
      </c>
      <c r="H6" s="41">
        <v>0</v>
      </c>
      <c r="I6" s="42">
        <v>0</v>
      </c>
      <c r="J6" s="42">
        <v>0</v>
      </c>
      <c r="K6" s="42">
        <f t="shared" si="0"/>
        <v>0.25696403103333332</v>
      </c>
      <c r="L6" s="41">
        <v>0</v>
      </c>
    </row>
    <row r="7" spans="2:12" x14ac:dyDescent="0.25">
      <c r="B7" s="39">
        <v>4</v>
      </c>
      <c r="C7" s="43" t="s">
        <v>61</v>
      </c>
      <c r="D7" s="41">
        <v>4.3237479666666662E-3</v>
      </c>
      <c r="E7" s="41">
        <v>0</v>
      </c>
      <c r="F7" s="53">
        <v>2.5576137854333325</v>
      </c>
      <c r="G7" s="41">
        <v>0.48498448846666659</v>
      </c>
      <c r="H7" s="41">
        <v>0</v>
      </c>
      <c r="I7" s="42">
        <v>0</v>
      </c>
      <c r="J7" s="42">
        <v>0</v>
      </c>
      <c r="K7" s="42">
        <f t="shared" si="0"/>
        <v>3.0469220218666657</v>
      </c>
      <c r="L7" s="41">
        <v>0</v>
      </c>
    </row>
    <row r="8" spans="2:12" x14ac:dyDescent="0.25">
      <c r="B8" s="39">
        <v>5</v>
      </c>
      <c r="C8" s="43" t="s">
        <v>62</v>
      </c>
      <c r="D8" s="41">
        <v>4.2816583800000016E-2</v>
      </c>
      <c r="E8" s="41">
        <v>0</v>
      </c>
      <c r="F8" s="53">
        <v>9.4308748981333395</v>
      </c>
      <c r="G8" s="41">
        <v>1.8252368799333341</v>
      </c>
      <c r="H8" s="41">
        <v>0</v>
      </c>
      <c r="I8" s="42">
        <v>0</v>
      </c>
      <c r="J8" s="42">
        <v>0</v>
      </c>
      <c r="K8" s="42">
        <f t="shared" si="0"/>
        <v>11.298928361866674</v>
      </c>
      <c r="L8" s="41">
        <v>0</v>
      </c>
    </row>
    <row r="9" spans="2:12" x14ac:dyDescent="0.25">
      <c r="B9" s="39">
        <v>6</v>
      </c>
      <c r="C9" s="43" t="s">
        <v>63</v>
      </c>
      <c r="D9" s="41">
        <v>1.4553399366666669E-2</v>
      </c>
      <c r="E9" s="41">
        <v>0</v>
      </c>
      <c r="F9" s="53">
        <v>4.7951978939666677</v>
      </c>
      <c r="G9" s="41">
        <v>2.3435896496000006</v>
      </c>
      <c r="H9" s="41">
        <v>0</v>
      </c>
      <c r="I9" s="42">
        <v>0</v>
      </c>
      <c r="J9" s="42">
        <v>0</v>
      </c>
      <c r="K9" s="42">
        <f t="shared" si="0"/>
        <v>7.153340942933335</v>
      </c>
      <c r="L9" s="41">
        <v>0</v>
      </c>
    </row>
    <row r="10" spans="2:12" x14ac:dyDescent="0.25">
      <c r="B10" s="39">
        <v>7</v>
      </c>
      <c r="C10" s="43" t="s">
        <v>64</v>
      </c>
      <c r="D10" s="41">
        <v>0.11651523543333334</v>
      </c>
      <c r="E10" s="41">
        <v>0</v>
      </c>
      <c r="F10" s="53">
        <v>14.452332859433319</v>
      </c>
      <c r="G10" s="41">
        <v>3.8959497044333324</v>
      </c>
      <c r="H10" s="41">
        <v>0</v>
      </c>
      <c r="I10" s="42">
        <v>0</v>
      </c>
      <c r="J10" s="42">
        <v>0</v>
      </c>
      <c r="K10" s="42">
        <f t="shared" si="0"/>
        <v>18.464797799299983</v>
      </c>
      <c r="L10" s="41">
        <v>0</v>
      </c>
    </row>
    <row r="11" spans="2:12" x14ac:dyDescent="0.25">
      <c r="B11" s="39">
        <v>8</v>
      </c>
      <c r="C11" s="40" t="s">
        <v>65</v>
      </c>
      <c r="D11" s="41">
        <v>0</v>
      </c>
      <c r="E11" s="41">
        <v>0</v>
      </c>
      <c r="F11" s="53">
        <v>4.0070538966666673E-2</v>
      </c>
      <c r="G11" s="41">
        <v>1.0392801333333336E-3</v>
      </c>
      <c r="H11" s="41">
        <v>0</v>
      </c>
      <c r="I11" s="42">
        <v>0</v>
      </c>
      <c r="J11" s="42">
        <v>0</v>
      </c>
      <c r="K11" s="42">
        <f t="shared" si="0"/>
        <v>4.1109819100000007E-2</v>
      </c>
      <c r="L11" s="41">
        <v>0</v>
      </c>
    </row>
    <row r="12" spans="2:12" x14ac:dyDescent="0.25">
      <c r="B12" s="39">
        <v>9</v>
      </c>
      <c r="C12" s="40" t="s">
        <v>66</v>
      </c>
      <c r="D12" s="41">
        <v>0</v>
      </c>
      <c r="E12" s="41">
        <v>0</v>
      </c>
      <c r="F12" s="53">
        <v>2.8761937666666659E-3</v>
      </c>
      <c r="G12" s="41">
        <v>5.2880679999999999E-4</v>
      </c>
      <c r="H12" s="41">
        <v>0</v>
      </c>
      <c r="I12" s="42">
        <v>0</v>
      </c>
      <c r="J12" s="42">
        <v>0</v>
      </c>
      <c r="K12" s="42">
        <f t="shared" si="0"/>
        <v>3.4050005666666659E-3</v>
      </c>
      <c r="L12" s="41">
        <v>0</v>
      </c>
    </row>
    <row r="13" spans="2:12" x14ac:dyDescent="0.25">
      <c r="B13" s="39">
        <v>10</v>
      </c>
      <c r="C13" s="43" t="s">
        <v>67</v>
      </c>
      <c r="D13" s="41">
        <v>6.5967589666666672E-3</v>
      </c>
      <c r="E13" s="41">
        <v>0</v>
      </c>
      <c r="F13" s="53">
        <v>4.6585432305333354</v>
      </c>
      <c r="G13" s="41">
        <v>2.8538467874000002</v>
      </c>
      <c r="H13" s="41">
        <v>0</v>
      </c>
      <c r="I13" s="42">
        <v>0</v>
      </c>
      <c r="J13" s="42">
        <v>0</v>
      </c>
      <c r="K13" s="42">
        <f t="shared" si="0"/>
        <v>7.5189867769000021</v>
      </c>
      <c r="L13" s="41">
        <v>0</v>
      </c>
    </row>
    <row r="14" spans="2:12" x14ac:dyDescent="0.25">
      <c r="B14" s="39">
        <v>11</v>
      </c>
      <c r="C14" s="43" t="s">
        <v>68</v>
      </c>
      <c r="D14" s="41">
        <v>3.1164633327666671</v>
      </c>
      <c r="E14" s="41">
        <v>0</v>
      </c>
      <c r="F14" s="53">
        <v>237.99050680750048</v>
      </c>
      <c r="G14" s="41">
        <v>82.248909345499925</v>
      </c>
      <c r="H14" s="41">
        <v>0</v>
      </c>
      <c r="I14" s="42">
        <v>0</v>
      </c>
      <c r="J14" s="42">
        <v>0</v>
      </c>
      <c r="K14" s="42">
        <f t="shared" si="0"/>
        <v>323.3558794857671</v>
      </c>
      <c r="L14" s="41">
        <v>0</v>
      </c>
    </row>
    <row r="15" spans="2:12" x14ac:dyDescent="0.25">
      <c r="B15" s="39">
        <v>12</v>
      </c>
      <c r="C15" s="43" t="s">
        <v>69</v>
      </c>
      <c r="D15" s="41">
        <v>0.27009046439999995</v>
      </c>
      <c r="E15" s="41">
        <v>0</v>
      </c>
      <c r="F15" s="53">
        <v>38.07244961286662</v>
      </c>
      <c r="G15" s="41">
        <v>12.019243460666672</v>
      </c>
      <c r="H15" s="41">
        <v>0</v>
      </c>
      <c r="I15" s="42">
        <v>0</v>
      </c>
      <c r="J15" s="42">
        <v>0</v>
      </c>
      <c r="K15" s="42">
        <f t="shared" si="0"/>
        <v>50.361783537933292</v>
      </c>
      <c r="L15" s="41">
        <v>0</v>
      </c>
    </row>
    <row r="16" spans="2:12" x14ac:dyDescent="0.25">
      <c r="B16" s="39">
        <v>13</v>
      </c>
      <c r="C16" s="43" t="s">
        <v>70</v>
      </c>
      <c r="D16" s="41">
        <v>1.496106333333333E-3</v>
      </c>
      <c r="E16" s="41">
        <v>0</v>
      </c>
      <c r="F16" s="53">
        <v>2.0657180647000009</v>
      </c>
      <c r="G16" s="41">
        <v>0.88786100470000018</v>
      </c>
      <c r="H16" s="41">
        <v>0</v>
      </c>
      <c r="I16" s="42">
        <v>0</v>
      </c>
      <c r="J16" s="42">
        <v>0</v>
      </c>
      <c r="K16" s="42">
        <f t="shared" si="0"/>
        <v>2.9550751757333344</v>
      </c>
      <c r="L16" s="41">
        <v>0</v>
      </c>
    </row>
    <row r="17" spans="2:12" x14ac:dyDescent="0.25">
      <c r="B17" s="39">
        <v>14</v>
      </c>
      <c r="C17" s="43" t="s">
        <v>71</v>
      </c>
      <c r="D17" s="41">
        <v>1.09255441E-2</v>
      </c>
      <c r="E17" s="41">
        <v>0</v>
      </c>
      <c r="F17" s="53">
        <v>2.8690975189666679</v>
      </c>
      <c r="G17" s="41">
        <v>1.4852544961999998</v>
      </c>
      <c r="H17" s="41">
        <v>0</v>
      </c>
      <c r="I17" s="42">
        <v>0</v>
      </c>
      <c r="J17" s="42">
        <v>0</v>
      </c>
      <c r="K17" s="42">
        <f t="shared" si="0"/>
        <v>4.3652775592666675</v>
      </c>
      <c r="L17" s="41">
        <v>0</v>
      </c>
    </row>
    <row r="18" spans="2:12" x14ac:dyDescent="0.25">
      <c r="B18" s="39">
        <v>15</v>
      </c>
      <c r="C18" s="43" t="s">
        <v>72</v>
      </c>
      <c r="D18" s="41">
        <v>5.9615200566666658E-2</v>
      </c>
      <c r="E18" s="41">
        <v>0</v>
      </c>
      <c r="F18" s="53">
        <v>14.456917171133341</v>
      </c>
      <c r="G18" s="41">
        <v>3.9327994865666653</v>
      </c>
      <c r="H18" s="41">
        <v>0</v>
      </c>
      <c r="I18" s="42">
        <v>0</v>
      </c>
      <c r="J18" s="42">
        <v>0</v>
      </c>
      <c r="K18" s="42">
        <f t="shared" si="0"/>
        <v>18.449331858266675</v>
      </c>
      <c r="L18" s="41">
        <v>0</v>
      </c>
    </row>
    <row r="19" spans="2:12" x14ac:dyDescent="0.25">
      <c r="B19" s="39">
        <v>16</v>
      </c>
      <c r="C19" s="43" t="s">
        <v>73</v>
      </c>
      <c r="D19" s="41">
        <v>2.6935174281666661</v>
      </c>
      <c r="E19" s="41">
        <v>0</v>
      </c>
      <c r="F19" s="53">
        <v>135.59996287066639</v>
      </c>
      <c r="G19" s="41">
        <v>53.545315075700003</v>
      </c>
      <c r="H19" s="41">
        <v>0</v>
      </c>
      <c r="I19" s="42">
        <v>0</v>
      </c>
      <c r="J19" s="42">
        <v>0</v>
      </c>
      <c r="K19" s="42">
        <f t="shared" si="0"/>
        <v>191.83879537453305</v>
      </c>
      <c r="L19" s="41">
        <v>0</v>
      </c>
    </row>
    <row r="20" spans="2:12" x14ac:dyDescent="0.25">
      <c r="B20" s="39">
        <v>17</v>
      </c>
      <c r="C20" s="43" t="s">
        <v>74</v>
      </c>
      <c r="D20" s="41">
        <v>0.14698253856666663</v>
      </c>
      <c r="E20" s="41">
        <v>0</v>
      </c>
      <c r="F20" s="53">
        <v>7.3790696824666684</v>
      </c>
      <c r="G20" s="41">
        <v>2.9329885185666655</v>
      </c>
      <c r="H20" s="41">
        <v>0</v>
      </c>
      <c r="I20" s="42">
        <v>0</v>
      </c>
      <c r="J20" s="42">
        <v>0</v>
      </c>
      <c r="K20" s="42">
        <f t="shared" si="0"/>
        <v>10.459040739600001</v>
      </c>
      <c r="L20" s="41">
        <v>0</v>
      </c>
    </row>
    <row r="21" spans="2:12" x14ac:dyDescent="0.25">
      <c r="B21" s="39">
        <v>18</v>
      </c>
      <c r="C21" s="40" t="s">
        <v>95</v>
      </c>
      <c r="D21" s="41">
        <v>0</v>
      </c>
      <c r="E21" s="41">
        <v>0</v>
      </c>
      <c r="F21" s="53">
        <v>0</v>
      </c>
      <c r="G21" s="41">
        <v>0</v>
      </c>
      <c r="H21" s="41">
        <v>0</v>
      </c>
      <c r="I21" s="42">
        <v>0</v>
      </c>
      <c r="J21" s="42">
        <v>0</v>
      </c>
      <c r="K21" s="42">
        <f t="shared" si="0"/>
        <v>0</v>
      </c>
      <c r="L21" s="41">
        <v>0</v>
      </c>
    </row>
    <row r="22" spans="2:12" x14ac:dyDescent="0.25">
      <c r="B22" s="39">
        <v>19</v>
      </c>
      <c r="C22" s="43" t="s">
        <v>75</v>
      </c>
      <c r="D22" s="41">
        <v>0.29966954010000002</v>
      </c>
      <c r="E22" s="41">
        <v>0</v>
      </c>
      <c r="F22" s="53">
        <v>69.94910179623335</v>
      </c>
      <c r="G22" s="41">
        <v>24.621277482899998</v>
      </c>
      <c r="H22" s="41">
        <v>0</v>
      </c>
      <c r="I22" s="42">
        <v>0</v>
      </c>
      <c r="J22" s="42">
        <v>0</v>
      </c>
      <c r="K22" s="42">
        <f t="shared" si="0"/>
        <v>94.870048819233347</v>
      </c>
      <c r="L22" s="41">
        <v>0</v>
      </c>
    </row>
    <row r="23" spans="2:12" x14ac:dyDescent="0.25">
      <c r="B23" s="39">
        <v>20</v>
      </c>
      <c r="C23" s="43" t="s">
        <v>76</v>
      </c>
      <c r="D23" s="41">
        <v>36.069076983766671</v>
      </c>
      <c r="E23" s="41">
        <v>0</v>
      </c>
      <c r="F23" s="53">
        <v>536.5927239308661</v>
      </c>
      <c r="G23" s="41">
        <v>198.24326764650027</v>
      </c>
      <c r="H23" s="41">
        <v>0</v>
      </c>
      <c r="I23" s="42">
        <v>0</v>
      </c>
      <c r="J23" s="42">
        <v>0</v>
      </c>
      <c r="K23" s="42">
        <f t="shared" si="0"/>
        <v>770.90506856113302</v>
      </c>
      <c r="L23" s="41">
        <v>0</v>
      </c>
    </row>
    <row r="24" spans="2:12" x14ac:dyDescent="0.25">
      <c r="B24" s="39">
        <v>21</v>
      </c>
      <c r="C24" s="40" t="s">
        <v>77</v>
      </c>
      <c r="D24" s="41">
        <v>0</v>
      </c>
      <c r="E24" s="41">
        <v>0</v>
      </c>
      <c r="F24" s="53">
        <v>7.2823600533333338E-2</v>
      </c>
      <c r="G24" s="41">
        <v>3.3334810499999999E-2</v>
      </c>
      <c r="H24" s="41">
        <v>0</v>
      </c>
      <c r="I24" s="42">
        <v>0</v>
      </c>
      <c r="J24" s="42">
        <v>0</v>
      </c>
      <c r="K24" s="42">
        <f t="shared" si="0"/>
        <v>0.10615841103333334</v>
      </c>
      <c r="L24" s="41">
        <v>0</v>
      </c>
    </row>
    <row r="25" spans="2:12" x14ac:dyDescent="0.25">
      <c r="B25" s="39">
        <v>22</v>
      </c>
      <c r="C25" s="43" t="s">
        <v>78</v>
      </c>
      <c r="D25" s="41">
        <v>5.3624370000000007E-4</v>
      </c>
      <c r="E25" s="41">
        <v>0</v>
      </c>
      <c r="F25" s="53">
        <v>1.0644121900666665</v>
      </c>
      <c r="G25" s="41">
        <v>3.2187200066666664E-2</v>
      </c>
      <c r="H25" s="41">
        <v>0</v>
      </c>
      <c r="I25" s="42">
        <v>0</v>
      </c>
      <c r="J25" s="42">
        <v>0</v>
      </c>
      <c r="K25" s="42">
        <f t="shared" si="0"/>
        <v>1.0971356338333333</v>
      </c>
      <c r="L25" s="41">
        <v>0</v>
      </c>
    </row>
    <row r="26" spans="2:12" x14ac:dyDescent="0.25">
      <c r="B26" s="39">
        <v>23</v>
      </c>
      <c r="C26" s="40" t="s">
        <v>79</v>
      </c>
      <c r="D26" s="41">
        <v>0</v>
      </c>
      <c r="E26" s="41">
        <v>0</v>
      </c>
      <c r="F26" s="53">
        <v>0.51848818263333329</v>
      </c>
      <c r="G26" s="41">
        <v>0</v>
      </c>
      <c r="H26" s="41">
        <v>0</v>
      </c>
      <c r="I26" s="42">
        <v>0</v>
      </c>
      <c r="J26" s="42">
        <v>0</v>
      </c>
      <c r="K26" s="42">
        <f t="shared" si="0"/>
        <v>0.51848818263333329</v>
      </c>
      <c r="L26" s="41">
        <v>0</v>
      </c>
    </row>
    <row r="27" spans="2:12" x14ac:dyDescent="0.25">
      <c r="B27" s="39">
        <v>24</v>
      </c>
      <c r="C27" s="40" t="s">
        <v>80</v>
      </c>
      <c r="D27" s="41">
        <v>0</v>
      </c>
      <c r="E27" s="41">
        <v>0</v>
      </c>
      <c r="F27" s="53">
        <v>0.26706705756666665</v>
      </c>
      <c r="G27" s="41">
        <v>2.1340268333333331E-3</v>
      </c>
      <c r="H27" s="41">
        <v>0</v>
      </c>
      <c r="I27" s="42">
        <v>0</v>
      </c>
      <c r="J27" s="42">
        <v>0</v>
      </c>
      <c r="K27" s="42">
        <f t="shared" si="0"/>
        <v>0.26920108440000001</v>
      </c>
      <c r="L27" s="41">
        <v>0</v>
      </c>
    </row>
    <row r="28" spans="2:12" x14ac:dyDescent="0.25">
      <c r="B28" s="39">
        <v>25</v>
      </c>
      <c r="C28" s="43" t="s">
        <v>81</v>
      </c>
      <c r="D28" s="41">
        <v>0.45463759786666663</v>
      </c>
      <c r="E28" s="41">
        <v>0</v>
      </c>
      <c r="F28" s="53">
        <v>67.928219897333364</v>
      </c>
      <c r="G28" s="41">
        <v>25.598663260999992</v>
      </c>
      <c r="H28" s="41">
        <v>0</v>
      </c>
      <c r="I28" s="42">
        <v>0</v>
      </c>
      <c r="J28" s="42">
        <v>0</v>
      </c>
      <c r="K28" s="42">
        <f t="shared" si="0"/>
        <v>93.981520756200013</v>
      </c>
      <c r="L28" s="41">
        <v>0</v>
      </c>
    </row>
    <row r="29" spans="2:12" x14ac:dyDescent="0.25">
      <c r="B29" s="39">
        <v>26</v>
      </c>
      <c r="C29" s="43" t="s">
        <v>82</v>
      </c>
      <c r="D29" s="41">
        <v>0.11415390103333337</v>
      </c>
      <c r="E29" s="41">
        <v>0</v>
      </c>
      <c r="F29" s="53">
        <v>21.562717384000006</v>
      </c>
      <c r="G29" s="41">
        <v>7.7164123610333322</v>
      </c>
      <c r="H29" s="41">
        <v>0</v>
      </c>
      <c r="I29" s="42">
        <v>0</v>
      </c>
      <c r="J29" s="42">
        <v>0</v>
      </c>
      <c r="K29" s="42">
        <f t="shared" si="0"/>
        <v>29.393283646066671</v>
      </c>
      <c r="L29" s="41">
        <v>0</v>
      </c>
    </row>
    <row r="30" spans="2:12" x14ac:dyDescent="0.25">
      <c r="B30" s="39">
        <v>27</v>
      </c>
      <c r="C30" s="43" t="s">
        <v>22</v>
      </c>
      <c r="D30" s="41">
        <v>0.61007157456666683</v>
      </c>
      <c r="E30" s="41">
        <v>0</v>
      </c>
      <c r="F30" s="53">
        <v>43.317288368800007</v>
      </c>
      <c r="G30" s="41">
        <v>8.0042505491333333</v>
      </c>
      <c r="H30" s="41">
        <v>0</v>
      </c>
      <c r="I30" s="42">
        <v>0</v>
      </c>
      <c r="J30" s="42">
        <v>0</v>
      </c>
      <c r="K30" s="42">
        <f t="shared" si="0"/>
        <v>51.931610492500006</v>
      </c>
      <c r="L30" s="41">
        <v>0</v>
      </c>
    </row>
    <row r="31" spans="2:12" x14ac:dyDescent="0.25">
      <c r="B31" s="39">
        <v>28</v>
      </c>
      <c r="C31" s="43" t="s">
        <v>83</v>
      </c>
      <c r="D31" s="41">
        <v>3.8832057000000005E-3</v>
      </c>
      <c r="E31" s="41">
        <v>0</v>
      </c>
      <c r="F31" s="53">
        <v>1.5342837495333326</v>
      </c>
      <c r="G31" s="41">
        <v>0.57491024283333347</v>
      </c>
      <c r="H31" s="41">
        <v>0</v>
      </c>
      <c r="I31" s="42">
        <v>0</v>
      </c>
      <c r="J31" s="42">
        <v>0</v>
      </c>
      <c r="K31" s="42">
        <f t="shared" si="0"/>
        <v>2.1130771980666658</v>
      </c>
      <c r="L31" s="41">
        <v>0</v>
      </c>
    </row>
    <row r="32" spans="2:12" x14ac:dyDescent="0.25">
      <c r="B32" s="39">
        <v>29</v>
      </c>
      <c r="C32" s="43" t="s">
        <v>84</v>
      </c>
      <c r="D32" s="41">
        <v>0.31834647873333327</v>
      </c>
      <c r="E32" s="41">
        <v>0</v>
      </c>
      <c r="F32" s="53">
        <v>58.544382519133364</v>
      </c>
      <c r="G32" s="41">
        <v>28.219035532166661</v>
      </c>
      <c r="H32" s="41">
        <v>0</v>
      </c>
      <c r="I32" s="42">
        <v>0</v>
      </c>
      <c r="J32" s="42">
        <v>0</v>
      </c>
      <c r="K32" s="42">
        <f t="shared" si="0"/>
        <v>87.081764530033354</v>
      </c>
      <c r="L32" s="41">
        <v>0</v>
      </c>
    </row>
    <row r="33" spans="2:12" x14ac:dyDescent="0.25">
      <c r="B33" s="39">
        <v>30</v>
      </c>
      <c r="C33" s="43" t="s">
        <v>85</v>
      </c>
      <c r="D33" s="41">
        <v>0.31277839223333326</v>
      </c>
      <c r="E33" s="41">
        <v>0</v>
      </c>
      <c r="F33" s="53">
        <v>63.982355468733388</v>
      </c>
      <c r="G33" s="41">
        <v>15.098327144633334</v>
      </c>
      <c r="H33" s="41">
        <v>0</v>
      </c>
      <c r="I33" s="42">
        <v>0</v>
      </c>
      <c r="J33" s="42">
        <v>0</v>
      </c>
      <c r="K33" s="42">
        <f t="shared" si="0"/>
        <v>79.393461005600045</v>
      </c>
      <c r="L33" s="41">
        <v>0</v>
      </c>
    </row>
    <row r="34" spans="2:12" x14ac:dyDescent="0.25">
      <c r="B34" s="39">
        <v>31</v>
      </c>
      <c r="C34" s="40" t="s">
        <v>86</v>
      </c>
      <c r="D34" s="41">
        <v>4.3661950266666673E-2</v>
      </c>
      <c r="E34" s="41">
        <v>0</v>
      </c>
      <c r="F34" s="53">
        <v>0.90342548666666678</v>
      </c>
      <c r="G34" s="41">
        <v>5.9788202666666663E-3</v>
      </c>
      <c r="H34" s="41">
        <v>0</v>
      </c>
      <c r="I34" s="42">
        <v>0</v>
      </c>
      <c r="J34" s="42">
        <v>0</v>
      </c>
      <c r="K34" s="42">
        <f t="shared" si="0"/>
        <v>0.95306625720000004</v>
      </c>
      <c r="L34" s="41">
        <v>0</v>
      </c>
    </row>
    <row r="35" spans="2:12" x14ac:dyDescent="0.25">
      <c r="B35" s="39">
        <v>32</v>
      </c>
      <c r="C35" s="43" t="s">
        <v>87</v>
      </c>
      <c r="D35" s="41">
        <v>1.9447216303333335</v>
      </c>
      <c r="E35" s="41">
        <v>0</v>
      </c>
      <c r="F35" s="53">
        <v>118.07050635683328</v>
      </c>
      <c r="G35" s="41">
        <v>25.441457601766654</v>
      </c>
      <c r="H35" s="41">
        <v>0</v>
      </c>
      <c r="I35" s="42">
        <v>0</v>
      </c>
      <c r="J35" s="42">
        <v>0</v>
      </c>
      <c r="K35" s="42">
        <f t="shared" si="0"/>
        <v>145.45668558893325</v>
      </c>
      <c r="L35" s="41">
        <v>0</v>
      </c>
    </row>
    <row r="36" spans="2:12" x14ac:dyDescent="0.25">
      <c r="B36" s="39">
        <v>33</v>
      </c>
      <c r="C36" s="43" t="s">
        <v>88</v>
      </c>
      <c r="D36" s="41">
        <v>0.49116825656666657</v>
      </c>
      <c r="E36" s="41">
        <v>0</v>
      </c>
      <c r="F36" s="53">
        <v>49.312884592833299</v>
      </c>
      <c r="G36" s="41">
        <v>8.5553612615999999</v>
      </c>
      <c r="H36" s="41">
        <v>0</v>
      </c>
      <c r="I36" s="42">
        <v>0</v>
      </c>
      <c r="J36" s="42">
        <v>0</v>
      </c>
      <c r="K36" s="42">
        <f t="shared" si="0"/>
        <v>58.359414110999964</v>
      </c>
      <c r="L36" s="41">
        <v>0</v>
      </c>
    </row>
    <row r="37" spans="2:12" x14ac:dyDescent="0.25">
      <c r="B37" s="39">
        <v>34</v>
      </c>
      <c r="C37" s="43" t="s">
        <v>89</v>
      </c>
      <c r="D37" s="41">
        <v>0</v>
      </c>
      <c r="E37" s="41">
        <v>0</v>
      </c>
      <c r="F37" s="53">
        <v>0.20206979013333329</v>
      </c>
      <c r="G37" s="41">
        <v>7.3284808333333356E-3</v>
      </c>
      <c r="H37" s="41">
        <v>0</v>
      </c>
      <c r="I37" s="42">
        <v>0</v>
      </c>
      <c r="J37" s="42">
        <v>0</v>
      </c>
      <c r="K37" s="42">
        <f t="shared" si="0"/>
        <v>0.20939827096666663</v>
      </c>
      <c r="L37" s="41">
        <v>0</v>
      </c>
    </row>
    <row r="38" spans="2:12" x14ac:dyDescent="0.25">
      <c r="B38" s="39">
        <v>35</v>
      </c>
      <c r="C38" s="43" t="s">
        <v>90</v>
      </c>
      <c r="D38" s="41">
        <v>1.1196055690666666</v>
      </c>
      <c r="E38" s="41">
        <v>0</v>
      </c>
      <c r="F38" s="53">
        <v>151.05564497140011</v>
      </c>
      <c r="G38" s="41">
        <v>45.657859246866607</v>
      </c>
      <c r="H38" s="41">
        <v>0</v>
      </c>
      <c r="I38" s="42">
        <v>0</v>
      </c>
      <c r="J38" s="42">
        <v>0</v>
      </c>
      <c r="K38" s="42">
        <f t="shared" si="0"/>
        <v>197.8331097873334</v>
      </c>
      <c r="L38" s="41">
        <v>0</v>
      </c>
    </row>
    <row r="39" spans="2:12" x14ac:dyDescent="0.25">
      <c r="B39" s="39">
        <v>36</v>
      </c>
      <c r="C39" s="43" t="s">
        <v>91</v>
      </c>
      <c r="D39" s="41">
        <v>2.4219383266666672E-2</v>
      </c>
      <c r="E39" s="41">
        <v>0</v>
      </c>
      <c r="F39" s="53">
        <v>7.727029131166665</v>
      </c>
      <c r="G39" s="41">
        <v>1.5720300405666672</v>
      </c>
      <c r="H39" s="41">
        <v>0</v>
      </c>
      <c r="I39" s="42">
        <v>0</v>
      </c>
      <c r="J39" s="42">
        <v>0</v>
      </c>
      <c r="K39" s="42">
        <f t="shared" si="0"/>
        <v>9.3232785549999981</v>
      </c>
      <c r="L39" s="41">
        <v>0</v>
      </c>
    </row>
    <row r="40" spans="2:12" x14ac:dyDescent="0.25">
      <c r="B40" s="39">
        <v>37</v>
      </c>
      <c r="C40" s="43" t="s">
        <v>92</v>
      </c>
      <c r="D40" s="41">
        <v>0.61077240870000005</v>
      </c>
      <c r="E40" s="41">
        <v>0</v>
      </c>
      <c r="F40" s="53">
        <v>59.502706108000027</v>
      </c>
      <c r="G40" s="41">
        <v>26.680134970033361</v>
      </c>
      <c r="H40" s="41">
        <v>0</v>
      </c>
      <c r="I40" s="42">
        <v>0</v>
      </c>
      <c r="J40" s="42">
        <v>0</v>
      </c>
      <c r="K40" s="42">
        <f t="shared" si="0"/>
        <v>86.793613486733392</v>
      </c>
      <c r="L40" s="41">
        <v>0</v>
      </c>
    </row>
    <row r="41" spans="2:12" s="47" customFormat="1" x14ac:dyDescent="0.25">
      <c r="B41" s="44" t="s">
        <v>93</v>
      </c>
      <c r="C41" s="45"/>
      <c r="D41" s="46">
        <f t="shared" ref="D41:L41" si="1">SUM(D4:D40)</f>
        <v>48.991833688166665</v>
      </c>
      <c r="E41" s="46">
        <f t="shared" si="1"/>
        <v>0</v>
      </c>
      <c r="F41" s="46">
        <f t="shared" si="1"/>
        <v>1742.4900791401667</v>
      </c>
      <c r="G41" s="46">
        <f t="shared" si="1"/>
        <v>586.79034357156684</v>
      </c>
      <c r="H41" s="46">
        <f t="shared" si="1"/>
        <v>0</v>
      </c>
      <c r="I41" s="46">
        <f t="shared" si="1"/>
        <v>0</v>
      </c>
      <c r="J41" s="46">
        <f t="shared" si="1"/>
        <v>0</v>
      </c>
      <c r="K41" s="46">
        <f t="shared" si="1"/>
        <v>2378.2722563998996</v>
      </c>
      <c r="L41" s="46">
        <f t="shared" si="1"/>
        <v>0</v>
      </c>
    </row>
    <row r="42" spans="2:12" x14ac:dyDescent="0.25">
      <c r="B42" t="s">
        <v>94</v>
      </c>
      <c r="I42" s="48"/>
      <c r="J42" s="48"/>
      <c r="K42" s="48"/>
    </row>
    <row r="43" spans="2:12" s="48" customFormat="1" x14ac:dyDescent="0.25">
      <c r="D43" s="55"/>
    </row>
    <row r="44" spans="2:12" x14ac:dyDescent="0.25">
      <c r="D44" s="48"/>
      <c r="G44" s="48"/>
      <c r="I44" s="48"/>
      <c r="J44" s="48"/>
      <c r="K44" s="50"/>
      <c r="L44" s="48"/>
    </row>
    <row r="45" spans="2:12" x14ac:dyDescent="0.25">
      <c r="D45" s="48"/>
      <c r="E45" s="48"/>
      <c r="F45" s="48"/>
      <c r="G45" s="48"/>
      <c r="I45" s="48"/>
      <c r="J45" s="48"/>
      <c r="K45" s="48"/>
      <c r="L45" s="48"/>
    </row>
    <row r="46" spans="2:12" x14ac:dyDescent="0.25">
      <c r="D46" s="48"/>
      <c r="E46" s="48"/>
      <c r="F46" s="48"/>
      <c r="G46" s="48"/>
      <c r="H46" s="50"/>
      <c r="I46" s="48"/>
      <c r="J46" s="48"/>
      <c r="K46" s="48"/>
      <c r="L46" s="48"/>
    </row>
    <row r="47" spans="2:12" x14ac:dyDescent="0.25">
      <c r="D47" s="49"/>
      <c r="E47" s="49"/>
      <c r="F47" s="49"/>
      <c r="G47" s="49"/>
      <c r="H47" s="49"/>
      <c r="I47" s="50"/>
      <c r="J47" s="50"/>
      <c r="K47" s="49"/>
      <c r="L47" s="49"/>
    </row>
    <row r="48" spans="2:12" x14ac:dyDescent="0.25">
      <c r="K48" s="51"/>
    </row>
    <row r="49" spans="11:11" x14ac:dyDescent="0.25">
      <c r="K49" s="51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Sadath Khan</cp:lastModifiedBy>
  <dcterms:created xsi:type="dcterms:W3CDTF">2014-04-10T12:10:22Z</dcterms:created>
  <dcterms:modified xsi:type="dcterms:W3CDTF">2024-07-09T09:21:21Z</dcterms:modified>
</cp:coreProperties>
</file>