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Investor Services/Monthly MIS/Jan 2023/Completed/Disclosure of AUM/"/>
    </mc:Choice>
  </mc:AlternateContent>
  <xr:revisionPtr revIDLastSave="0" documentId="8_{625D1376-C24B-40EF-B90F-6DE5ABF7858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nex A1 Frmt for AUM disclosure" sheetId="1" r:id="rId1"/>
    <sheet name="Anex A2 Frmt AUM stateUT wise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50" i="1" l="1"/>
  <c r="BK28" i="1" l="1"/>
  <c r="BK53" i="1" l="1"/>
  <c r="BI54" i="1" l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J54" i="1"/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D46" i="1" l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C46" i="1"/>
  <c r="L42" i="2"/>
  <c r="J42" i="2"/>
  <c r="I42" i="2"/>
  <c r="H42" i="2"/>
  <c r="G42" i="2"/>
  <c r="F42" i="2"/>
  <c r="E42" i="2"/>
  <c r="D42" i="2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C66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BK10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1" i="1"/>
  <c r="BK14" i="1"/>
  <c r="BK15" i="1" s="1"/>
  <c r="BK18" i="1"/>
  <c r="BK38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K65" i="1"/>
  <c r="C3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4" i="1"/>
  <c r="BK35" i="1" s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0" i="1" l="1"/>
  <c r="BK54" i="1"/>
  <c r="BK55" i="1" s="1"/>
  <c r="BJ55" i="1"/>
  <c r="X55" i="1"/>
  <c r="AJ55" i="1"/>
  <c r="AN55" i="1"/>
  <c r="BD55" i="1"/>
  <c r="BK66" i="1"/>
  <c r="BC55" i="1"/>
  <c r="AS55" i="1"/>
  <c r="BK11" i="1"/>
  <c r="C55" i="1"/>
  <c r="AC55" i="1"/>
  <c r="AM55" i="1"/>
  <c r="BB55" i="1"/>
  <c r="AL55" i="1"/>
  <c r="AF55" i="1"/>
  <c r="T55" i="1"/>
  <c r="L55" i="1"/>
  <c r="BK19" i="1"/>
  <c r="K40" i="1"/>
  <c r="O40" i="1"/>
  <c r="U40" i="1"/>
  <c r="AG40" i="1"/>
  <c r="D55" i="1"/>
  <c r="F55" i="1"/>
  <c r="H55" i="1"/>
  <c r="J55" i="1"/>
  <c r="R55" i="1"/>
  <c r="V55" i="1"/>
  <c r="Z55" i="1"/>
  <c r="AB55" i="1"/>
  <c r="AD55" i="1"/>
  <c r="AH55" i="1"/>
  <c r="AP55" i="1"/>
  <c r="AR55" i="1"/>
  <c r="AT55" i="1"/>
  <c r="AV55" i="1"/>
  <c r="AX55" i="1"/>
  <c r="BJ40" i="1"/>
  <c r="BF55" i="1"/>
  <c r="AR40" i="1"/>
  <c r="BH55" i="1"/>
  <c r="BI55" i="1"/>
  <c r="BE55" i="1"/>
  <c r="BA55" i="1"/>
  <c r="AO55" i="1"/>
  <c r="AK55" i="1"/>
  <c r="Y55" i="1"/>
  <c r="M55" i="1"/>
  <c r="E55" i="1"/>
  <c r="BG55" i="1"/>
  <c r="AY55" i="1"/>
  <c r="AW55" i="1"/>
  <c r="AU55" i="1"/>
  <c r="AQ55" i="1"/>
  <c r="AJ40" i="1"/>
  <c r="AP40" i="1"/>
  <c r="AP30" i="1"/>
  <c r="D40" i="1"/>
  <c r="H40" i="1"/>
  <c r="N40" i="1"/>
  <c r="R40" i="1"/>
  <c r="T40" i="1"/>
  <c r="V40" i="1"/>
  <c r="X40" i="1"/>
  <c r="Z40" i="1"/>
  <c r="AD40" i="1"/>
  <c r="AF40" i="1"/>
  <c r="AH40" i="1"/>
  <c r="AL40" i="1"/>
  <c r="AT40" i="1"/>
  <c r="AV40" i="1"/>
  <c r="AX40" i="1"/>
  <c r="AZ40" i="1"/>
  <c r="BB40" i="1"/>
  <c r="BD40" i="1"/>
  <c r="BF40" i="1"/>
  <c r="H30" i="1"/>
  <c r="T30" i="1"/>
  <c r="V30" i="1"/>
  <c r="Z30" i="1"/>
  <c r="AB30" i="1"/>
  <c r="AL30" i="1"/>
  <c r="AN30" i="1"/>
  <c r="AR30" i="1"/>
  <c r="AT30" i="1"/>
  <c r="AV30" i="1"/>
  <c r="BH30" i="1"/>
  <c r="G55" i="1"/>
  <c r="I55" i="1"/>
  <c r="O55" i="1"/>
  <c r="Q55" i="1"/>
  <c r="S55" i="1"/>
  <c r="U55" i="1"/>
  <c r="AE55" i="1"/>
  <c r="AG55" i="1"/>
  <c r="AI55" i="1"/>
  <c r="Q40" i="1"/>
  <c r="S40" i="1"/>
  <c r="BC40" i="1"/>
  <c r="BE40" i="1"/>
  <c r="BE30" i="1"/>
  <c r="BK46" i="1"/>
  <c r="G40" i="1"/>
  <c r="I40" i="1"/>
  <c r="M40" i="1"/>
  <c r="Y40" i="1"/>
  <c r="AA40" i="1"/>
  <c r="AC40" i="1"/>
  <c r="AK40" i="1"/>
  <c r="AM40" i="1"/>
  <c r="AO40" i="1"/>
  <c r="AQ40" i="1"/>
  <c r="AS40" i="1"/>
  <c r="AU40" i="1"/>
  <c r="AW40" i="1"/>
  <c r="BG40" i="1"/>
  <c r="BI40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2" i="2"/>
  <c r="W40" i="1"/>
  <c r="J30" i="1"/>
  <c r="L30" i="1"/>
  <c r="N30" i="1"/>
  <c r="X30" i="1"/>
  <c r="AF30" i="1"/>
  <c r="AZ30" i="1"/>
  <c r="BD30" i="1"/>
  <c r="BK29" i="1"/>
  <c r="F40" i="1"/>
  <c r="J40" i="1"/>
  <c r="L40" i="1"/>
  <c r="P40" i="1"/>
  <c r="AE40" i="1"/>
  <c r="AI40" i="1"/>
  <c r="AN40" i="1"/>
  <c r="AY40" i="1"/>
  <c r="BA40" i="1"/>
  <c r="AZ55" i="1"/>
  <c r="AA55" i="1"/>
  <c r="W55" i="1"/>
  <c r="K55" i="1"/>
  <c r="E40" i="1"/>
  <c r="AB40" i="1"/>
  <c r="BH40" i="1"/>
  <c r="BK39" i="1"/>
  <c r="BK40" i="1" s="1"/>
  <c r="P55" i="1"/>
  <c r="N55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2" i="1" l="1"/>
  <c r="R62" i="1"/>
  <c r="H62" i="1"/>
  <c r="AF62" i="1"/>
  <c r="AR62" i="1"/>
  <c r="AS62" i="1"/>
  <c r="AN62" i="1"/>
  <c r="X62" i="1"/>
  <c r="AP62" i="1"/>
  <c r="BD62" i="1"/>
  <c r="C62" i="1"/>
  <c r="BK30" i="1"/>
  <c r="BK62" i="1" s="1"/>
  <c r="BC62" i="1"/>
  <c r="BB62" i="1"/>
  <c r="AH62" i="1"/>
  <c r="D62" i="1"/>
  <c r="AC62" i="1"/>
  <c r="V62" i="1"/>
  <c r="AB62" i="1"/>
  <c r="Z62" i="1"/>
  <c r="BJ62" i="1"/>
  <c r="AX62" i="1"/>
  <c r="AD62" i="1"/>
  <c r="AM62" i="1"/>
  <c r="G62" i="1"/>
  <c r="S62" i="1"/>
  <c r="AU62" i="1"/>
  <c r="BG62" i="1"/>
  <c r="AL62" i="1"/>
  <c r="AO62" i="1"/>
  <c r="O62" i="1"/>
  <c r="AI62" i="1"/>
  <c r="AQ62" i="1"/>
  <c r="AW62" i="1"/>
  <c r="AK62" i="1"/>
  <c r="M62" i="1"/>
  <c r="AJ62" i="1"/>
  <c r="BH62" i="1"/>
  <c r="BI62" i="1"/>
  <c r="AV62" i="1"/>
  <c r="AA62" i="1"/>
  <c r="Y62" i="1"/>
  <c r="AT62" i="1"/>
  <c r="Q62" i="1"/>
  <c r="AG62" i="1"/>
  <c r="E62" i="1"/>
  <c r="K62" i="1"/>
  <c r="AZ62" i="1"/>
  <c r="U62" i="1"/>
  <c r="W62" i="1"/>
  <c r="AE62" i="1"/>
  <c r="BA62" i="1"/>
  <c r="BF62" i="1"/>
  <c r="F62" i="1"/>
  <c r="I62" i="1"/>
  <c r="BE62" i="1"/>
  <c r="N62" i="1"/>
  <c r="J62" i="1"/>
  <c r="AY62" i="1"/>
  <c r="L62" i="1"/>
  <c r="P62" i="1"/>
</calcChain>
</file>

<file path=xl/sharedStrings.xml><?xml version="1.0" encoding="utf-8"?>
<sst xmlns="http://schemas.openxmlformats.org/spreadsheetml/2006/main" count="136" uniqueCount="102">
  <si>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</si>
  <si>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</si>
  <si>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</si>
  <si>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</si>
  <si>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</si>
  <si>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</si>
  <si>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</si>
  <si>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</si>
  <si>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</si>
  <si>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</si>
  <si>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</si>
  <si>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</si>
  <si>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</si>
  <si>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</si>
  <si>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</si>
  <si>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</si>
  <si>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</si>
  <si>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</si>
  <si>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</si>
  <si>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</si>
  <si>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</si>
  <si>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</si>
  <si>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</si>
  <si>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</si>
  <si>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</si>
  <si>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</si>
  <si>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</si>
  <si>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</si>
  <si>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</si>
  <si>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</si>
  <si>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</si>
  <si>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</si>
  <si>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</si>
  <si>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</si>
  <si>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</si>
  <si>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</si>
  <si>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</si>
  <si>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</si>
  <si>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</si>
  <si>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</si>
  <si>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</si>
  <si>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</si>
  <si>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</si>
  <si>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</si>
  <si>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</si>
  <si>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</si>
  <si>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</si>
  <si>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</si>
  <si>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</si>
  <si>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</si>
  <si>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</si>
  <si>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</si>
  <si>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</si>
  <si>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</si>
  <si>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</si>
  <si>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</si>
  <si>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</si>
  <si>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</si>
  <si>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</si>
  <si>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</si>
  <si>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</si>
  <si>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</si>
  <si>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</si>
  <si>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</si>
  <si>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</si>
  <si>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</si>
  <si>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</si>
  <si>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</si>
  <si>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</si>
  <si>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</si>
  <si>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</si>
  <si>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</si>
  <si>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</si>
  <si>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</si>
  <si>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</si>
  <si>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</si>
  <si>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</si>
  <si>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</si>
  <si>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</si>
  <si>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</si>
  <si>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</si>
  <si>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</si>
  <si>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</si>
  <si>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</si>
  <si>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</si>
  <si>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</si>
  <si>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</si>
  <si>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</si>
  <si>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</si>
  <si>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</si>
  <si>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</si>
  <si>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</si>
  <si>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</si>
  <si>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</si>
  <si>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</si>
  <si>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</si>
  <si>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</si>
  <si>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</si>
  <si>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</si>
  <si>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ELSS TAX SAVER FUND</t>
  </si>
  <si>
    <t>SAMCO Mutual Fund: Average Net Assets Under Management (AAUM) as on Jan 2023 (All figures in Rs. Crore)</t>
  </si>
  <si>
    <t>Table showing State wise /Union Territory wise contribution to AAUM of category of schemes as on Jan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</si>
</sst>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2" fillId="0" borderId="0"/>
  </cellStyleXfs>
  <cellXfs count="88">
    <xf numFmtId="0" fontId="0" fillId="0" borderId="0" xfId="0"/>
    <xf numFmtId="49" fontId="10" fillId="0" borderId="0" xfId="2" applyNumberFormat="1" applyFont="1" applyFill="1" applyBorder="1" applyAlignment="1">
      <alignment vertical="center" wrapText="1"/>
    </xf>
    <xf numFmtId="0" fontId="5" fillId="0" borderId="1" xfId="3" applyNumberFormat="1" applyFont="1" applyFill="1" applyBorder="1" applyAlignment="1">
      <alignment horizontal="center" wrapText="1"/>
    </xf>
    <xf numFmtId="0" fontId="5" fillId="0" borderId="2" xfId="3" applyNumberFormat="1" applyFont="1" applyFill="1" applyBorder="1" applyAlignment="1">
      <alignment horizontal="center" wrapText="1"/>
    </xf>
    <xf numFmtId="0" fontId="5" fillId="0" borderId="3" xfId="3" applyNumberFormat="1" applyFont="1" applyFill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5" fillId="0" borderId="0" xfId="3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right" wrapText="1"/>
    </xf>
    <xf numFmtId="0" fontId="0" fillId="0" borderId="4" xfId="0" applyFont="1" applyBorder="1" applyAlignment="1">
      <alignment wrapText="1"/>
    </xf>
    <xf numFmtId="49" fontId="10" fillId="0" borderId="5" xfId="2" applyNumberFormat="1" applyFont="1" applyFill="1" applyBorder="1" applyAlignment="1">
      <alignment horizontal="center" vertical="center" wrapText="1"/>
    </xf>
    <xf numFmtId="3" fontId="4" fillId="0" borderId="0" xfId="3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6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0" borderId="0" xfId="0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4" fontId="8" fillId="0" borderId="0" xfId="1" applyNumberFormat="1" applyFont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2" xfId="0" applyNumberFormat="1" applyFont="1" applyBorder="1" applyAlignment="1">
      <alignment wrapText="1"/>
    </xf>
    <xf numFmtId="4" fontId="0" fillId="0" borderId="3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2" fontId="5" fillId="0" borderId="2" xfId="3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164" fontId="7" fillId="0" borderId="2" xfId="1" applyFont="1" applyBorder="1" applyAlignment="1">
      <alignment horizontal="left"/>
    </xf>
    <xf numFmtId="164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Fill="1" applyBorder="1" applyAlignment="1">
      <alignment horizontal="center" vertical="top" wrapText="1"/>
    </xf>
    <xf numFmtId="0" fontId="9" fillId="0" borderId="2" xfId="0" applyFont="1" applyBorder="1"/>
    <xf numFmtId="164" fontId="9" fillId="0" borderId="2" xfId="0" applyNumberFormat="1" applyFont="1" applyBorder="1"/>
    <xf numFmtId="0" fontId="9" fillId="0" borderId="0" xfId="0" applyFont="1"/>
    <xf numFmtId="164" fontId="8" fillId="0" borderId="0" xfId="1" applyFon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0" fontId="0" fillId="0" borderId="4" xfId="0" applyBorder="1" applyAlignment="1">
      <alignment horizontal="right"/>
    </xf>
    <xf numFmtId="164" fontId="0" fillId="0" borderId="2" xfId="1" applyFont="1" applyBorder="1"/>
    <xf numFmtId="164" fontId="0" fillId="0" borderId="2" xfId="1" applyFont="1" applyFill="1" applyBorder="1"/>
    <xf numFmtId="2" fontId="4" fillId="0" borderId="13" xfId="3" applyNumberFormat="1" applyFont="1" applyFill="1" applyBorder="1" applyAlignment="1">
      <alignment horizontal="center" vertical="top" wrapText="1"/>
    </xf>
    <xf numFmtId="2" fontId="4" fillId="0" borderId="14" xfId="3" applyNumberFormat="1" applyFont="1" applyFill="1" applyBorder="1" applyAlignment="1">
      <alignment horizontal="center" vertical="top" wrapText="1"/>
    </xf>
    <xf numFmtId="2" fontId="4" fillId="0" borderId="15" xfId="3" applyNumberFormat="1" applyFont="1" applyFill="1" applyBorder="1" applyAlignment="1">
      <alignment horizontal="center" vertical="top" wrapText="1"/>
    </xf>
    <xf numFmtId="2" fontId="4" fillId="0" borderId="10" xfId="3" applyNumberFormat="1" applyFont="1" applyFill="1" applyBorder="1" applyAlignment="1">
      <alignment horizontal="center" vertical="top" wrapText="1"/>
    </xf>
    <xf numFmtId="2" fontId="4" fillId="0" borderId="11" xfId="3" applyNumberFormat="1" applyFont="1" applyFill="1" applyBorder="1" applyAlignment="1">
      <alignment horizontal="center" vertical="top" wrapText="1"/>
    </xf>
    <xf numFmtId="2" fontId="4" fillId="0" borderId="12" xfId="3" applyNumberFormat="1" applyFont="1" applyFill="1" applyBorder="1" applyAlignment="1">
      <alignment horizontal="center" vertical="top" wrapText="1"/>
    </xf>
    <xf numFmtId="2" fontId="4" fillId="0" borderId="16" xfId="3" applyNumberFormat="1" applyFont="1" applyFill="1" applyBorder="1" applyAlignment="1">
      <alignment horizontal="center" wrapText="1"/>
    </xf>
    <xf numFmtId="2" fontId="4" fillId="0" borderId="17" xfId="3" applyNumberFormat="1" applyFont="1" applyFill="1" applyBorder="1" applyAlignment="1">
      <alignment horizontal="center" wrapText="1"/>
    </xf>
    <xf numFmtId="2" fontId="4" fillId="0" borderId="18" xfId="3" applyNumberFormat="1" applyFont="1" applyFill="1" applyBorder="1" applyAlignment="1">
      <alignment horizontal="center" wrapText="1"/>
    </xf>
    <xf numFmtId="3" fontId="4" fillId="0" borderId="19" xfId="3" applyNumberFormat="1" applyFont="1" applyFill="1" applyBorder="1" applyAlignment="1">
      <alignment horizontal="center" vertical="center" wrapText="1"/>
    </xf>
    <xf numFmtId="3" fontId="4" fillId="0" borderId="20" xfId="3" applyNumberFormat="1" applyFont="1" applyFill="1" applyBorder="1" applyAlignment="1">
      <alignment horizontal="center" vertical="center" wrapText="1"/>
    </xf>
    <xf numFmtId="3" fontId="4" fillId="0" borderId="21" xfId="3" applyNumberFormat="1" applyFont="1" applyFill="1" applyBorder="1" applyAlignment="1">
      <alignment horizontal="center" vertical="center" wrapText="1"/>
    </xf>
    <xf numFmtId="49" fontId="10" fillId="0" borderId="22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center" vertical="center" wrapText="1"/>
    </xf>
    <xf numFmtId="49" fontId="10" fillId="0" borderId="23" xfId="2" applyNumberFormat="1" applyFont="1" applyFill="1" applyBorder="1" applyAlignment="1">
      <alignment horizontal="center" vertical="center" wrapText="1"/>
    </xf>
    <xf numFmtId="49" fontId="10" fillId="0" borderId="24" xfId="2" applyNumberFormat="1" applyFont="1" applyFill="1" applyBorder="1" applyAlignment="1">
      <alignment horizontal="center" vertical="center" wrapText="1"/>
    </xf>
    <xf numFmtId="49" fontId="10" fillId="0" borderId="25" xfId="2" applyNumberFormat="1" applyFont="1" applyFill="1" applyBorder="1" applyAlignment="1">
      <alignment horizontal="center" vertical="center" wrapText="1"/>
    </xf>
    <xf numFmtId="2" fontId="3" fillId="0" borderId="16" xfId="3" applyNumberFormat="1" applyFont="1" applyFill="1" applyBorder="1" applyAlignment="1">
      <alignment horizontal="center" vertical="top" wrapText="1"/>
    </xf>
    <xf numFmtId="2" fontId="3" fillId="0" borderId="17" xfId="3" applyNumberFormat="1" applyFont="1" applyFill="1" applyBorder="1" applyAlignment="1">
      <alignment horizontal="center" vertical="top" wrapText="1"/>
    </xf>
    <xf numFmtId="2" fontId="3" fillId="0" borderId="18" xfId="3" applyNumberFormat="1" applyFont="1" applyFill="1" applyBorder="1" applyAlignment="1">
      <alignment horizontal="center" vertical="top" wrapText="1"/>
    </xf>
    <xf numFmtId="2" fontId="4" fillId="0" borderId="16" xfId="3" applyNumberFormat="1" applyFont="1" applyFill="1" applyBorder="1" applyAlignment="1">
      <alignment horizontal="center" vertical="top" wrapText="1"/>
    </xf>
    <xf numFmtId="2" fontId="4" fillId="0" borderId="17" xfId="3" applyNumberFormat="1" applyFont="1" applyFill="1" applyBorder="1" applyAlignment="1">
      <alignment horizontal="center" vertical="top" wrapText="1"/>
    </xf>
    <xf numFmtId="2" fontId="4" fillId="0" borderId="18" xfId="3" applyNumberFormat="1" applyFont="1" applyFill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68"/>
  <sheetViews>
    <sheetView zoomScaleNormal="100" workbookViewId="0">
      <pane xSplit="2" ySplit="8" topLeftCell="AX64" activePane="bottomRight" state="frozen"/>
      <selection pane="topRight" activeCell="C1" sqref="C1"/>
      <selection pane="bottomLeft" activeCell="A9" sqref="A9"/>
      <selection pane="bottomRight" activeCell="BL76" sqref="BL76"/>
    </sheetView>
  </sheetViews>
  <sheetFormatPr defaultColWidth="9.140625" defaultRowHeight="15" x14ac:dyDescent="0.25"/>
  <cols>
    <col min="1" max="1" width="8.28515625" style="18" customWidth="1"/>
    <col min="2" max="2" width="63.5703125" style="18" bestFit="1" customWidth="1"/>
    <col min="3" max="3" width="6.5703125" style="18" bestFit="1" customWidth="1"/>
    <col min="4" max="4" width="8.140625" style="18" customWidth="1"/>
    <col min="5" max="5" width="4.5703125" style="18" bestFit="1" customWidth="1"/>
    <col min="6" max="6" width="4.5703125" style="18" customWidth="1"/>
    <col min="7" max="7" width="8.140625" style="18" bestFit="1" customWidth="1"/>
    <col min="8" max="8" width="9.140625" style="18" bestFit="1" customWidth="1"/>
    <col min="9" max="9" width="10.7109375" style="18" bestFit="1" customWidth="1"/>
    <col min="10" max="10" width="8.140625" style="18" customWidth="1"/>
    <col min="11" max="11" width="6.5703125" style="18" bestFit="1" customWidth="1"/>
    <col min="12" max="12" width="9.140625" style="18" bestFit="1" customWidth="1"/>
    <col min="13" max="16" width="4.5703125" style="18" customWidth="1"/>
    <col min="17" max="17" width="4.5703125" style="18" bestFit="1" customWidth="1"/>
    <col min="18" max="19" width="8.140625" style="18" bestFit="1" customWidth="1"/>
    <col min="20" max="20" width="8.140625" style="18" customWidth="1"/>
    <col min="21" max="21" width="4.5703125" style="18" customWidth="1"/>
    <col min="22" max="22" width="8.140625" style="18" bestFit="1" customWidth="1"/>
    <col min="23" max="23" width="4.5703125" style="18" customWidth="1"/>
    <col min="24" max="24" width="6.5703125" style="18" customWidth="1"/>
    <col min="25" max="26" width="4.5703125" style="18" customWidth="1"/>
    <col min="27" max="29" width="6.5703125" style="18" bestFit="1" customWidth="1"/>
    <col min="30" max="31" width="4.5703125" style="18" customWidth="1"/>
    <col min="32" max="32" width="6.5703125" style="18" bestFit="1" customWidth="1"/>
    <col min="33" max="37" width="4.5703125" style="18" customWidth="1"/>
    <col min="38" max="39" width="6.5703125" style="18" bestFit="1" customWidth="1"/>
    <col min="40" max="41" width="4.5703125" style="18" customWidth="1"/>
    <col min="42" max="42" width="5.5703125" style="18" bestFit="1" customWidth="1"/>
    <col min="43" max="43" width="4.5703125" style="18" customWidth="1"/>
    <col min="44" max="44" width="8.140625" style="18" bestFit="1" customWidth="1"/>
    <col min="45" max="46" width="4.5703125" style="18" customWidth="1"/>
    <col min="47" max="47" width="8.140625" style="18" bestFit="1" customWidth="1"/>
    <col min="48" max="48" width="9.140625" style="18" bestFit="1" customWidth="1"/>
    <col min="49" max="49" width="9.140625" style="18" customWidth="1"/>
    <col min="50" max="50" width="8.140625" style="18" bestFit="1" customWidth="1"/>
    <col min="51" max="51" width="6.5703125" style="18" bestFit="1" customWidth="1"/>
    <col min="52" max="52" width="9.140625" style="18" bestFit="1" customWidth="1"/>
    <col min="53" max="57" width="4.5703125" style="18" customWidth="1"/>
    <col min="58" max="58" width="9.140625" style="18" bestFit="1" customWidth="1"/>
    <col min="59" max="60" width="8.140625" style="18" bestFit="1" customWidth="1"/>
    <col min="61" max="61" width="5.5703125" style="18" bestFit="1" customWidth="1"/>
    <col min="62" max="62" width="10.7109375" style="18" bestFit="1" customWidth="1"/>
    <col min="63" max="63" width="17" style="19" customWidth="1"/>
    <col min="64" max="65" width="10.7109375" style="18" bestFit="1" customWidth="1"/>
    <col min="66" max="16384" width="9.140625" style="18"/>
  </cols>
  <sheetData>
    <row r="1" spans="1:63" ht="15" customHeight="1" thickBot="1" x14ac:dyDescent="0.3">
      <c r="B1" s="1"/>
    </row>
    <row r="2" spans="1:63" ht="15.75" customHeight="1" thickBot="1" x14ac:dyDescent="0.3">
      <c r="A2" s="74" t="s">
        <v>0</v>
      </c>
      <c r="B2" s="76" t="s">
        <v>1</v>
      </c>
      <c r="C2" s="79" t="s">
        <v>100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1"/>
    </row>
    <row r="3" spans="1:63" ht="18.75" thickBot="1" x14ac:dyDescent="0.3">
      <c r="A3" s="75"/>
      <c r="B3" s="77"/>
      <c r="C3" s="82" t="s">
        <v>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2" t="s">
        <v>3</v>
      </c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4"/>
      <c r="AQ3" s="82" t="s">
        <v>4</v>
      </c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4"/>
      <c r="BK3" s="71" t="s">
        <v>30</v>
      </c>
    </row>
    <row r="4" spans="1:63" ht="18.75" thickBot="1" x14ac:dyDescent="0.4">
      <c r="A4" s="75"/>
      <c r="B4" s="77"/>
      <c r="C4" s="68" t="s">
        <v>49</v>
      </c>
      <c r="D4" s="69"/>
      <c r="E4" s="69"/>
      <c r="F4" s="69"/>
      <c r="G4" s="69"/>
      <c r="H4" s="69"/>
      <c r="I4" s="69"/>
      <c r="J4" s="69"/>
      <c r="K4" s="69"/>
      <c r="L4" s="70"/>
      <c r="M4" s="68" t="s">
        <v>50</v>
      </c>
      <c r="N4" s="69"/>
      <c r="O4" s="69"/>
      <c r="P4" s="69"/>
      <c r="Q4" s="69"/>
      <c r="R4" s="69"/>
      <c r="S4" s="69"/>
      <c r="T4" s="69"/>
      <c r="U4" s="69"/>
      <c r="V4" s="70"/>
      <c r="W4" s="68" t="s">
        <v>49</v>
      </c>
      <c r="X4" s="69"/>
      <c r="Y4" s="69"/>
      <c r="Z4" s="69"/>
      <c r="AA4" s="69"/>
      <c r="AB4" s="69"/>
      <c r="AC4" s="69"/>
      <c r="AD4" s="69"/>
      <c r="AE4" s="69"/>
      <c r="AF4" s="70"/>
      <c r="AG4" s="68" t="s">
        <v>50</v>
      </c>
      <c r="AH4" s="69"/>
      <c r="AI4" s="69"/>
      <c r="AJ4" s="69"/>
      <c r="AK4" s="69"/>
      <c r="AL4" s="69"/>
      <c r="AM4" s="69"/>
      <c r="AN4" s="69"/>
      <c r="AO4" s="69"/>
      <c r="AP4" s="70"/>
      <c r="AQ4" s="68" t="s">
        <v>49</v>
      </c>
      <c r="AR4" s="69"/>
      <c r="AS4" s="69"/>
      <c r="AT4" s="69"/>
      <c r="AU4" s="69"/>
      <c r="AV4" s="69"/>
      <c r="AW4" s="69"/>
      <c r="AX4" s="69"/>
      <c r="AY4" s="69"/>
      <c r="AZ4" s="70"/>
      <c r="BA4" s="68" t="s">
        <v>50</v>
      </c>
      <c r="BB4" s="69"/>
      <c r="BC4" s="69"/>
      <c r="BD4" s="69"/>
      <c r="BE4" s="69"/>
      <c r="BF4" s="69"/>
      <c r="BG4" s="69"/>
      <c r="BH4" s="69"/>
      <c r="BI4" s="69"/>
      <c r="BJ4" s="70"/>
      <c r="BK4" s="72"/>
    </row>
    <row r="5" spans="1:63" ht="18" customHeight="1" x14ac:dyDescent="0.25">
      <c r="A5" s="75"/>
      <c r="B5" s="77"/>
      <c r="C5" s="65" t="s">
        <v>5</v>
      </c>
      <c r="D5" s="66"/>
      <c r="E5" s="66"/>
      <c r="F5" s="66"/>
      <c r="G5" s="67"/>
      <c r="H5" s="62" t="s">
        <v>6</v>
      </c>
      <c r="I5" s="63"/>
      <c r="J5" s="63"/>
      <c r="K5" s="63"/>
      <c r="L5" s="64"/>
      <c r="M5" s="65" t="s">
        <v>5</v>
      </c>
      <c r="N5" s="66"/>
      <c r="O5" s="66"/>
      <c r="P5" s="66"/>
      <c r="Q5" s="67"/>
      <c r="R5" s="62" t="s">
        <v>6</v>
      </c>
      <c r="S5" s="63"/>
      <c r="T5" s="63"/>
      <c r="U5" s="63"/>
      <c r="V5" s="64"/>
      <c r="W5" s="65" t="s">
        <v>5</v>
      </c>
      <c r="X5" s="66"/>
      <c r="Y5" s="66"/>
      <c r="Z5" s="66"/>
      <c r="AA5" s="67"/>
      <c r="AB5" s="62" t="s">
        <v>6</v>
      </c>
      <c r="AC5" s="63"/>
      <c r="AD5" s="63"/>
      <c r="AE5" s="63"/>
      <c r="AF5" s="64"/>
      <c r="AG5" s="65" t="s">
        <v>5</v>
      </c>
      <c r="AH5" s="66"/>
      <c r="AI5" s="66"/>
      <c r="AJ5" s="66"/>
      <c r="AK5" s="67"/>
      <c r="AL5" s="62" t="s">
        <v>6</v>
      </c>
      <c r="AM5" s="63"/>
      <c r="AN5" s="63"/>
      <c r="AO5" s="63"/>
      <c r="AP5" s="64"/>
      <c r="AQ5" s="65" t="s">
        <v>5</v>
      </c>
      <c r="AR5" s="66"/>
      <c r="AS5" s="66"/>
      <c r="AT5" s="66"/>
      <c r="AU5" s="67"/>
      <c r="AV5" s="62" t="s">
        <v>6</v>
      </c>
      <c r="AW5" s="63"/>
      <c r="AX5" s="63"/>
      <c r="AY5" s="63"/>
      <c r="AZ5" s="64"/>
      <c r="BA5" s="65" t="s">
        <v>5</v>
      </c>
      <c r="BB5" s="66"/>
      <c r="BC5" s="66"/>
      <c r="BD5" s="66"/>
      <c r="BE5" s="67"/>
      <c r="BF5" s="62" t="s">
        <v>6</v>
      </c>
      <c r="BG5" s="63"/>
      <c r="BH5" s="63"/>
      <c r="BI5" s="63"/>
      <c r="BJ5" s="64"/>
      <c r="BK5" s="72"/>
    </row>
    <row r="6" spans="1:63" ht="15.75" x14ac:dyDescent="0.3">
      <c r="A6" s="75"/>
      <c r="B6" s="78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73"/>
    </row>
    <row r="7" spans="1:63" ht="18" x14ac:dyDescent="0.3">
      <c r="A7" s="17" t="s">
        <v>46</v>
      </c>
      <c r="B7" s="15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16"/>
    </row>
    <row r="8" spans="1:63" ht="15.75" x14ac:dyDescent="0.3">
      <c r="A8" s="20" t="s">
        <v>7</v>
      </c>
      <c r="B8" s="12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3" s="25" customFormat="1" x14ac:dyDescent="0.25">
      <c r="A9" s="20"/>
      <c r="B9" s="7"/>
      <c r="C9" s="21"/>
      <c r="D9" s="22"/>
      <c r="E9" s="22"/>
      <c r="F9" s="22"/>
      <c r="G9" s="23"/>
      <c r="H9" s="21"/>
      <c r="I9" s="22"/>
      <c r="J9" s="22"/>
      <c r="K9" s="22"/>
      <c r="L9" s="23"/>
      <c r="M9" s="21"/>
      <c r="N9" s="22"/>
      <c r="O9" s="22"/>
      <c r="P9" s="22"/>
      <c r="Q9" s="23"/>
      <c r="R9" s="21"/>
      <c r="S9" s="22"/>
      <c r="T9" s="22"/>
      <c r="U9" s="22"/>
      <c r="V9" s="23"/>
      <c r="W9" s="21"/>
      <c r="X9" s="22"/>
      <c r="Y9" s="22"/>
      <c r="Z9" s="22"/>
      <c r="AA9" s="23"/>
      <c r="AB9" s="21"/>
      <c r="AC9" s="22"/>
      <c r="AD9" s="22"/>
      <c r="AE9" s="22"/>
      <c r="AF9" s="23"/>
      <c r="AG9" s="21"/>
      <c r="AH9" s="22"/>
      <c r="AI9" s="22"/>
      <c r="AJ9" s="22"/>
      <c r="AK9" s="23"/>
      <c r="AL9" s="21"/>
      <c r="AM9" s="22"/>
      <c r="AN9" s="22"/>
      <c r="AO9" s="22"/>
      <c r="AP9" s="23"/>
      <c r="AQ9" s="21"/>
      <c r="AR9" s="22"/>
      <c r="AS9" s="22"/>
      <c r="AT9" s="22"/>
      <c r="AU9" s="23"/>
      <c r="AV9" s="21"/>
      <c r="AW9" s="22"/>
      <c r="AX9" s="22"/>
      <c r="AY9" s="22"/>
      <c r="AZ9" s="23"/>
      <c r="BA9" s="21"/>
      <c r="BB9" s="22"/>
      <c r="BC9" s="22"/>
      <c r="BD9" s="22"/>
      <c r="BE9" s="23"/>
      <c r="BF9" s="21"/>
      <c r="BG9" s="22"/>
      <c r="BH9" s="22"/>
      <c r="BI9" s="22"/>
      <c r="BJ9" s="23"/>
      <c r="BK9" s="24"/>
    </row>
    <row r="10" spans="1:63" s="25" customFormat="1" x14ac:dyDescent="0.25">
      <c r="A10" s="20"/>
      <c r="B10" s="7" t="s">
        <v>98</v>
      </c>
      <c r="C10" s="21">
        <v>0</v>
      </c>
      <c r="D10" s="22">
        <v>35.267466226193548</v>
      </c>
      <c r="E10" s="22">
        <v>0</v>
      </c>
      <c r="F10" s="22">
        <v>0</v>
      </c>
      <c r="G10" s="23">
        <v>0</v>
      </c>
      <c r="H10" s="21">
        <v>0.25020062835483853</v>
      </c>
      <c r="I10" s="22">
        <v>5.8782624246774189</v>
      </c>
      <c r="J10" s="22">
        <v>0</v>
      </c>
      <c r="K10" s="22">
        <v>0</v>
      </c>
      <c r="L10" s="23">
        <v>0.7236268065161291</v>
      </c>
      <c r="M10" s="21">
        <v>0</v>
      </c>
      <c r="N10" s="22">
        <v>0</v>
      </c>
      <c r="O10" s="22">
        <v>0</v>
      </c>
      <c r="P10" s="22">
        <v>0</v>
      </c>
      <c r="Q10" s="23">
        <v>0</v>
      </c>
      <c r="R10" s="21">
        <v>9.9227120193548443E-2</v>
      </c>
      <c r="S10" s="22">
        <v>0</v>
      </c>
      <c r="T10" s="22">
        <v>0</v>
      </c>
      <c r="U10" s="22">
        <v>0</v>
      </c>
      <c r="V10" s="23">
        <v>5.4775450548387096E-2</v>
      </c>
      <c r="W10" s="21">
        <v>0</v>
      </c>
      <c r="X10" s="22">
        <v>10.021175163548389</v>
      </c>
      <c r="Y10" s="22">
        <v>0</v>
      </c>
      <c r="Z10" s="22">
        <v>0</v>
      </c>
      <c r="AA10" s="23">
        <v>0</v>
      </c>
      <c r="AB10" s="21">
        <v>0.10294521387096768</v>
      </c>
      <c r="AC10" s="22">
        <v>3.5128711354838707E-2</v>
      </c>
      <c r="AD10" s="22">
        <v>0</v>
      </c>
      <c r="AE10" s="22">
        <v>0</v>
      </c>
      <c r="AF10" s="23">
        <v>0.2249159256451613</v>
      </c>
      <c r="AG10" s="21">
        <v>0</v>
      </c>
      <c r="AH10" s="22">
        <v>0</v>
      </c>
      <c r="AI10" s="22">
        <v>0</v>
      </c>
      <c r="AJ10" s="22">
        <v>0</v>
      </c>
      <c r="AK10" s="23">
        <v>0</v>
      </c>
      <c r="AL10" s="21">
        <v>4.6526004580645167E-2</v>
      </c>
      <c r="AM10" s="22">
        <v>3.0362963741935482E-2</v>
      </c>
      <c r="AN10" s="22">
        <v>0</v>
      </c>
      <c r="AO10" s="22">
        <v>0</v>
      </c>
      <c r="AP10" s="23">
        <v>4.5328210806451608E-2</v>
      </c>
      <c r="AQ10" s="21">
        <v>0</v>
      </c>
      <c r="AR10" s="22">
        <v>0</v>
      </c>
      <c r="AS10" s="22">
        <v>0</v>
      </c>
      <c r="AT10" s="22">
        <v>0</v>
      </c>
      <c r="AU10" s="23">
        <v>0</v>
      </c>
      <c r="AV10" s="21">
        <v>1.7937820714516108</v>
      </c>
      <c r="AW10" s="22">
        <v>3.8890851650181446</v>
      </c>
      <c r="AX10" s="22">
        <v>0</v>
      </c>
      <c r="AY10" s="22">
        <v>0</v>
      </c>
      <c r="AZ10" s="23">
        <v>13.444904663290325</v>
      </c>
      <c r="BA10" s="21">
        <v>0</v>
      </c>
      <c r="BB10" s="22">
        <v>0</v>
      </c>
      <c r="BC10" s="22">
        <v>0</v>
      </c>
      <c r="BD10" s="22">
        <v>0</v>
      </c>
      <c r="BE10" s="23">
        <v>0</v>
      </c>
      <c r="BF10" s="21">
        <v>1.1095556760645156</v>
      </c>
      <c r="BG10" s="22">
        <v>0.26920652929032263</v>
      </c>
      <c r="BH10" s="22">
        <v>0.12921660593548387</v>
      </c>
      <c r="BI10" s="22">
        <v>0</v>
      </c>
      <c r="BJ10" s="23">
        <v>3.1254969166451607</v>
      </c>
      <c r="BK10" s="24">
        <f>SUM(C10:BJ10)</f>
        <v>76.541188477727815</v>
      </c>
    </row>
    <row r="11" spans="1:63" s="30" customFormat="1" x14ac:dyDescent="0.25">
      <c r="A11" s="20"/>
      <c r="B11" s="8" t="s">
        <v>9</v>
      </c>
      <c r="C11" s="26">
        <f t="shared" ref="C11:AH11" si="0">SUM(C9:C10)</f>
        <v>0</v>
      </c>
      <c r="D11" s="27">
        <f t="shared" si="0"/>
        <v>35.267466226193548</v>
      </c>
      <c r="E11" s="27">
        <f t="shared" si="0"/>
        <v>0</v>
      </c>
      <c r="F11" s="27">
        <f t="shared" si="0"/>
        <v>0</v>
      </c>
      <c r="G11" s="28">
        <f t="shared" si="0"/>
        <v>0</v>
      </c>
      <c r="H11" s="26">
        <f t="shared" si="0"/>
        <v>0.25020062835483853</v>
      </c>
      <c r="I11" s="27">
        <f t="shared" si="0"/>
        <v>5.8782624246774189</v>
      </c>
      <c r="J11" s="27">
        <f t="shared" si="0"/>
        <v>0</v>
      </c>
      <c r="K11" s="27">
        <f t="shared" si="0"/>
        <v>0</v>
      </c>
      <c r="L11" s="28">
        <f t="shared" si="0"/>
        <v>0.7236268065161291</v>
      </c>
      <c r="M11" s="26">
        <f t="shared" si="0"/>
        <v>0</v>
      </c>
      <c r="N11" s="27">
        <f t="shared" si="0"/>
        <v>0</v>
      </c>
      <c r="O11" s="27">
        <f t="shared" si="0"/>
        <v>0</v>
      </c>
      <c r="P11" s="27">
        <f t="shared" si="0"/>
        <v>0</v>
      </c>
      <c r="Q11" s="28">
        <f t="shared" si="0"/>
        <v>0</v>
      </c>
      <c r="R11" s="26">
        <f t="shared" si="0"/>
        <v>9.9227120193548443E-2</v>
      </c>
      <c r="S11" s="27">
        <f t="shared" si="0"/>
        <v>0</v>
      </c>
      <c r="T11" s="27">
        <f t="shared" si="0"/>
        <v>0</v>
      </c>
      <c r="U11" s="27">
        <f t="shared" si="0"/>
        <v>0</v>
      </c>
      <c r="V11" s="28">
        <f t="shared" si="0"/>
        <v>5.4775450548387096E-2</v>
      </c>
      <c r="W11" s="26">
        <f t="shared" si="0"/>
        <v>0</v>
      </c>
      <c r="X11" s="27">
        <f t="shared" si="0"/>
        <v>10.021175163548389</v>
      </c>
      <c r="Y11" s="27">
        <f t="shared" si="0"/>
        <v>0</v>
      </c>
      <c r="Z11" s="27">
        <f t="shared" si="0"/>
        <v>0</v>
      </c>
      <c r="AA11" s="28">
        <f t="shared" si="0"/>
        <v>0</v>
      </c>
      <c r="AB11" s="26">
        <f t="shared" si="0"/>
        <v>0.10294521387096768</v>
      </c>
      <c r="AC11" s="27">
        <f t="shared" si="0"/>
        <v>3.5128711354838707E-2</v>
      </c>
      <c r="AD11" s="27">
        <f t="shared" si="0"/>
        <v>0</v>
      </c>
      <c r="AE11" s="27">
        <f t="shared" si="0"/>
        <v>0</v>
      </c>
      <c r="AF11" s="28">
        <f t="shared" si="0"/>
        <v>0.2249159256451613</v>
      </c>
      <c r="AG11" s="26">
        <f t="shared" si="0"/>
        <v>0</v>
      </c>
      <c r="AH11" s="27">
        <f t="shared" si="0"/>
        <v>0</v>
      </c>
      <c r="AI11" s="27">
        <f t="shared" ref="AI11:BK11" si="1">SUM(AI9:AI10)</f>
        <v>0</v>
      </c>
      <c r="AJ11" s="27">
        <f t="shared" si="1"/>
        <v>0</v>
      </c>
      <c r="AK11" s="28">
        <f t="shared" si="1"/>
        <v>0</v>
      </c>
      <c r="AL11" s="26">
        <f t="shared" si="1"/>
        <v>4.6526004580645167E-2</v>
      </c>
      <c r="AM11" s="27">
        <f t="shared" si="1"/>
        <v>3.0362963741935482E-2</v>
      </c>
      <c r="AN11" s="27">
        <f t="shared" si="1"/>
        <v>0</v>
      </c>
      <c r="AO11" s="27">
        <f t="shared" si="1"/>
        <v>0</v>
      </c>
      <c r="AP11" s="28">
        <f t="shared" si="1"/>
        <v>4.5328210806451608E-2</v>
      </c>
      <c r="AQ11" s="26">
        <f t="shared" si="1"/>
        <v>0</v>
      </c>
      <c r="AR11" s="27">
        <f t="shared" si="1"/>
        <v>0</v>
      </c>
      <c r="AS11" s="27">
        <f t="shared" si="1"/>
        <v>0</v>
      </c>
      <c r="AT11" s="27">
        <f t="shared" si="1"/>
        <v>0</v>
      </c>
      <c r="AU11" s="28">
        <f t="shared" si="1"/>
        <v>0</v>
      </c>
      <c r="AV11" s="26">
        <f t="shared" si="1"/>
        <v>1.7937820714516108</v>
      </c>
      <c r="AW11" s="27">
        <f t="shared" si="1"/>
        <v>3.8890851650181446</v>
      </c>
      <c r="AX11" s="27">
        <f t="shared" si="1"/>
        <v>0</v>
      </c>
      <c r="AY11" s="27">
        <f t="shared" si="1"/>
        <v>0</v>
      </c>
      <c r="AZ11" s="28">
        <f t="shared" si="1"/>
        <v>13.444904663290325</v>
      </c>
      <c r="BA11" s="26">
        <f t="shared" si="1"/>
        <v>0</v>
      </c>
      <c r="BB11" s="27">
        <f t="shared" si="1"/>
        <v>0</v>
      </c>
      <c r="BC11" s="27">
        <f t="shared" si="1"/>
        <v>0</v>
      </c>
      <c r="BD11" s="27">
        <f t="shared" si="1"/>
        <v>0</v>
      </c>
      <c r="BE11" s="28">
        <f t="shared" si="1"/>
        <v>0</v>
      </c>
      <c r="BF11" s="26">
        <f t="shared" si="1"/>
        <v>1.1095556760645156</v>
      </c>
      <c r="BG11" s="27">
        <f t="shared" si="1"/>
        <v>0.26920652929032263</v>
      </c>
      <c r="BH11" s="27">
        <f t="shared" si="1"/>
        <v>0.12921660593548387</v>
      </c>
      <c r="BI11" s="27">
        <f t="shared" si="1"/>
        <v>0</v>
      </c>
      <c r="BJ11" s="28">
        <f t="shared" si="1"/>
        <v>3.1254969166451607</v>
      </c>
      <c r="BK11" s="29">
        <f t="shared" si="1"/>
        <v>76.541188477727815</v>
      </c>
    </row>
    <row r="12" spans="1:63" ht="15" customHeight="1" x14ac:dyDescent="0.25"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</row>
    <row r="13" spans="1:63" s="30" customFormat="1" x14ac:dyDescent="0.25">
      <c r="A13" s="20" t="s">
        <v>10</v>
      </c>
      <c r="B13" s="12" t="s">
        <v>11</v>
      </c>
      <c r="C13" s="26"/>
      <c r="D13" s="27"/>
      <c r="E13" s="27"/>
      <c r="F13" s="27"/>
      <c r="G13" s="28"/>
      <c r="H13" s="26"/>
      <c r="I13" s="27"/>
      <c r="J13" s="27"/>
      <c r="K13" s="27"/>
      <c r="L13" s="28"/>
      <c r="M13" s="26"/>
      <c r="N13" s="27"/>
      <c r="O13" s="27"/>
      <c r="P13" s="27"/>
      <c r="Q13" s="28"/>
      <c r="R13" s="26"/>
      <c r="S13" s="27"/>
      <c r="T13" s="27"/>
      <c r="U13" s="27"/>
      <c r="V13" s="28"/>
      <c r="W13" s="26"/>
      <c r="X13" s="27"/>
      <c r="Y13" s="27"/>
      <c r="Z13" s="27"/>
      <c r="AA13" s="28"/>
      <c r="AB13" s="26"/>
      <c r="AC13" s="27"/>
      <c r="AD13" s="27"/>
      <c r="AE13" s="27"/>
      <c r="AF13" s="28"/>
      <c r="AG13" s="26"/>
      <c r="AH13" s="27"/>
      <c r="AI13" s="27"/>
      <c r="AJ13" s="27"/>
      <c r="AK13" s="28"/>
      <c r="AL13" s="26"/>
      <c r="AM13" s="27"/>
      <c r="AN13" s="27"/>
      <c r="AO13" s="27"/>
      <c r="AP13" s="28"/>
      <c r="AQ13" s="26"/>
      <c r="AR13" s="27"/>
      <c r="AS13" s="27"/>
      <c r="AT13" s="27"/>
      <c r="AU13" s="28"/>
      <c r="AV13" s="26"/>
      <c r="AW13" s="27"/>
      <c r="AX13" s="27"/>
      <c r="AY13" s="27"/>
      <c r="AZ13" s="28"/>
      <c r="BA13" s="26"/>
      <c r="BB13" s="27"/>
      <c r="BC13" s="27"/>
      <c r="BD13" s="27"/>
      <c r="BE13" s="28"/>
      <c r="BF13" s="26"/>
      <c r="BG13" s="27"/>
      <c r="BH13" s="27"/>
      <c r="BI13" s="27"/>
      <c r="BJ13" s="28"/>
      <c r="BK13" s="29"/>
    </row>
    <row r="14" spans="1:63" s="25" customFormat="1" x14ac:dyDescent="0.25">
      <c r="A14" s="20"/>
      <c r="B14" s="7"/>
      <c r="C14" s="21"/>
      <c r="D14" s="22"/>
      <c r="E14" s="22"/>
      <c r="F14" s="22"/>
      <c r="G14" s="23"/>
      <c r="H14" s="21"/>
      <c r="I14" s="22"/>
      <c r="J14" s="22"/>
      <c r="K14" s="22"/>
      <c r="L14" s="23"/>
      <c r="M14" s="21"/>
      <c r="N14" s="22"/>
      <c r="O14" s="22"/>
      <c r="P14" s="22"/>
      <c r="Q14" s="23"/>
      <c r="R14" s="21"/>
      <c r="S14" s="22"/>
      <c r="T14" s="22"/>
      <c r="U14" s="22"/>
      <c r="V14" s="23"/>
      <c r="W14" s="21"/>
      <c r="X14" s="22"/>
      <c r="Y14" s="22"/>
      <c r="Z14" s="22"/>
      <c r="AA14" s="23"/>
      <c r="AB14" s="21"/>
      <c r="AC14" s="22"/>
      <c r="AD14" s="22"/>
      <c r="AE14" s="22"/>
      <c r="AF14" s="23"/>
      <c r="AG14" s="21"/>
      <c r="AH14" s="22"/>
      <c r="AI14" s="22"/>
      <c r="AJ14" s="22"/>
      <c r="AK14" s="23"/>
      <c r="AL14" s="21"/>
      <c r="AM14" s="22"/>
      <c r="AN14" s="22"/>
      <c r="AO14" s="22"/>
      <c r="AP14" s="23"/>
      <c r="AQ14" s="21"/>
      <c r="AR14" s="22"/>
      <c r="AS14" s="22"/>
      <c r="AT14" s="22"/>
      <c r="AU14" s="23"/>
      <c r="AV14" s="21"/>
      <c r="AW14" s="22"/>
      <c r="AX14" s="22"/>
      <c r="AY14" s="22"/>
      <c r="AZ14" s="23"/>
      <c r="BA14" s="21"/>
      <c r="BB14" s="22"/>
      <c r="BC14" s="22"/>
      <c r="BD14" s="22"/>
      <c r="BE14" s="23"/>
      <c r="BF14" s="21"/>
      <c r="BG14" s="22"/>
      <c r="BH14" s="22"/>
      <c r="BI14" s="22"/>
      <c r="BJ14" s="23"/>
      <c r="BK14" s="24">
        <f>SUM(C14:BJ14)</f>
        <v>0</v>
      </c>
    </row>
    <row r="15" spans="1:63" s="30" customFormat="1" x14ac:dyDescent="0.25">
      <c r="A15" s="20"/>
      <c r="B15" s="8" t="s">
        <v>12</v>
      </c>
      <c r="C15" s="26">
        <f>SUM(C14)</f>
        <v>0</v>
      </c>
      <c r="D15" s="27">
        <f>SUM(D14)</f>
        <v>0</v>
      </c>
      <c r="E15" s="27">
        <f>SUM(E14)</f>
        <v>0</v>
      </c>
      <c r="F15" s="27">
        <f>SUM(F14)</f>
        <v>0</v>
      </c>
      <c r="G15" s="28">
        <f>SUM(G14)</f>
        <v>0</v>
      </c>
      <c r="H15" s="26">
        <f t="shared" ref="H15:BK15" si="2">SUM(H14)</f>
        <v>0</v>
      </c>
      <c r="I15" s="27">
        <f t="shared" si="2"/>
        <v>0</v>
      </c>
      <c r="J15" s="27">
        <f t="shared" si="2"/>
        <v>0</v>
      </c>
      <c r="K15" s="27">
        <f t="shared" si="2"/>
        <v>0</v>
      </c>
      <c r="L15" s="28">
        <f t="shared" si="2"/>
        <v>0</v>
      </c>
      <c r="M15" s="26">
        <f t="shared" si="2"/>
        <v>0</v>
      </c>
      <c r="N15" s="27">
        <f t="shared" si="2"/>
        <v>0</v>
      </c>
      <c r="O15" s="27">
        <f t="shared" si="2"/>
        <v>0</v>
      </c>
      <c r="P15" s="27">
        <f t="shared" si="2"/>
        <v>0</v>
      </c>
      <c r="Q15" s="28">
        <f t="shared" si="2"/>
        <v>0</v>
      </c>
      <c r="R15" s="26">
        <f t="shared" si="2"/>
        <v>0</v>
      </c>
      <c r="S15" s="27">
        <f t="shared" si="2"/>
        <v>0</v>
      </c>
      <c r="T15" s="27">
        <f t="shared" si="2"/>
        <v>0</v>
      </c>
      <c r="U15" s="27">
        <f t="shared" si="2"/>
        <v>0</v>
      </c>
      <c r="V15" s="28">
        <f t="shared" si="2"/>
        <v>0</v>
      </c>
      <c r="W15" s="26">
        <f t="shared" si="2"/>
        <v>0</v>
      </c>
      <c r="X15" s="27">
        <f t="shared" si="2"/>
        <v>0</v>
      </c>
      <c r="Y15" s="27">
        <f t="shared" si="2"/>
        <v>0</v>
      </c>
      <c r="Z15" s="27">
        <f t="shared" si="2"/>
        <v>0</v>
      </c>
      <c r="AA15" s="28">
        <f t="shared" si="2"/>
        <v>0</v>
      </c>
      <c r="AB15" s="26">
        <f t="shared" si="2"/>
        <v>0</v>
      </c>
      <c r="AC15" s="27">
        <f t="shared" si="2"/>
        <v>0</v>
      </c>
      <c r="AD15" s="27">
        <f t="shared" si="2"/>
        <v>0</v>
      </c>
      <c r="AE15" s="27">
        <f t="shared" si="2"/>
        <v>0</v>
      </c>
      <c r="AF15" s="28">
        <f t="shared" si="2"/>
        <v>0</v>
      </c>
      <c r="AG15" s="26">
        <f t="shared" si="2"/>
        <v>0</v>
      </c>
      <c r="AH15" s="27">
        <f t="shared" si="2"/>
        <v>0</v>
      </c>
      <c r="AI15" s="27">
        <f t="shared" si="2"/>
        <v>0</v>
      </c>
      <c r="AJ15" s="27">
        <f t="shared" si="2"/>
        <v>0</v>
      </c>
      <c r="AK15" s="28">
        <f t="shared" si="2"/>
        <v>0</v>
      </c>
      <c r="AL15" s="26">
        <f t="shared" si="2"/>
        <v>0</v>
      </c>
      <c r="AM15" s="27">
        <f t="shared" si="2"/>
        <v>0</v>
      </c>
      <c r="AN15" s="27">
        <f t="shared" si="2"/>
        <v>0</v>
      </c>
      <c r="AO15" s="27">
        <f t="shared" si="2"/>
        <v>0</v>
      </c>
      <c r="AP15" s="28">
        <f t="shared" si="2"/>
        <v>0</v>
      </c>
      <c r="AQ15" s="26">
        <f t="shared" si="2"/>
        <v>0</v>
      </c>
      <c r="AR15" s="27">
        <f t="shared" si="2"/>
        <v>0</v>
      </c>
      <c r="AS15" s="27">
        <f t="shared" si="2"/>
        <v>0</v>
      </c>
      <c r="AT15" s="27">
        <f t="shared" si="2"/>
        <v>0</v>
      </c>
      <c r="AU15" s="28">
        <f t="shared" si="2"/>
        <v>0</v>
      </c>
      <c r="AV15" s="26">
        <f t="shared" si="2"/>
        <v>0</v>
      </c>
      <c r="AW15" s="27">
        <f t="shared" si="2"/>
        <v>0</v>
      </c>
      <c r="AX15" s="27">
        <f t="shared" si="2"/>
        <v>0</v>
      </c>
      <c r="AY15" s="27">
        <f t="shared" si="2"/>
        <v>0</v>
      </c>
      <c r="AZ15" s="28">
        <f t="shared" si="2"/>
        <v>0</v>
      </c>
      <c r="BA15" s="26">
        <f t="shared" si="2"/>
        <v>0</v>
      </c>
      <c r="BB15" s="27">
        <f t="shared" si="2"/>
        <v>0</v>
      </c>
      <c r="BC15" s="27">
        <f t="shared" si="2"/>
        <v>0</v>
      </c>
      <c r="BD15" s="27">
        <f t="shared" si="2"/>
        <v>0</v>
      </c>
      <c r="BE15" s="28">
        <f t="shared" si="2"/>
        <v>0</v>
      </c>
      <c r="BF15" s="26">
        <f t="shared" si="2"/>
        <v>0</v>
      </c>
      <c r="BG15" s="27">
        <f t="shared" si="2"/>
        <v>0</v>
      </c>
      <c r="BH15" s="27">
        <f t="shared" si="2"/>
        <v>0</v>
      </c>
      <c r="BI15" s="27">
        <f t="shared" si="2"/>
        <v>0</v>
      </c>
      <c r="BJ15" s="28">
        <f t="shared" si="2"/>
        <v>0</v>
      </c>
      <c r="BK15" s="28">
        <f t="shared" si="2"/>
        <v>0</v>
      </c>
    </row>
    <row r="16" spans="1:63" ht="15" customHeight="1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</row>
    <row r="17" spans="1:63" s="25" customFormat="1" x14ac:dyDescent="0.25">
      <c r="A17" s="20" t="s">
        <v>13</v>
      </c>
      <c r="B17" s="12" t="s">
        <v>14</v>
      </c>
      <c r="C17" s="21"/>
      <c r="D17" s="22"/>
      <c r="E17" s="22"/>
      <c r="F17" s="22"/>
      <c r="G17" s="23"/>
      <c r="H17" s="21"/>
      <c r="I17" s="22"/>
      <c r="J17" s="22"/>
      <c r="K17" s="22"/>
      <c r="L17" s="23"/>
      <c r="M17" s="21"/>
      <c r="N17" s="22"/>
      <c r="O17" s="22"/>
      <c r="P17" s="22"/>
      <c r="Q17" s="23"/>
      <c r="R17" s="21"/>
      <c r="S17" s="22"/>
      <c r="T17" s="22"/>
      <c r="U17" s="22"/>
      <c r="V17" s="23"/>
      <c r="W17" s="21"/>
      <c r="X17" s="22"/>
      <c r="Y17" s="22"/>
      <c r="Z17" s="22"/>
      <c r="AA17" s="23"/>
      <c r="AB17" s="21"/>
      <c r="AC17" s="22"/>
      <c r="AD17" s="22"/>
      <c r="AE17" s="22"/>
      <c r="AF17" s="23"/>
      <c r="AG17" s="21"/>
      <c r="AH17" s="22"/>
      <c r="AI17" s="22"/>
      <c r="AJ17" s="22"/>
      <c r="AK17" s="23"/>
      <c r="AL17" s="21"/>
      <c r="AM17" s="22"/>
      <c r="AN17" s="22"/>
      <c r="AO17" s="22"/>
      <c r="AP17" s="23"/>
      <c r="AQ17" s="21"/>
      <c r="AR17" s="22"/>
      <c r="AS17" s="22"/>
      <c r="AT17" s="22"/>
      <c r="AU17" s="23"/>
      <c r="AV17" s="21"/>
      <c r="AW17" s="22"/>
      <c r="AX17" s="22"/>
      <c r="AY17" s="22"/>
      <c r="AZ17" s="23"/>
      <c r="BA17" s="21"/>
      <c r="BB17" s="22"/>
      <c r="BC17" s="22"/>
      <c r="BD17" s="22"/>
      <c r="BE17" s="23"/>
      <c r="BF17" s="21"/>
      <c r="BG17" s="22"/>
      <c r="BH17" s="22"/>
      <c r="BI17" s="22"/>
      <c r="BJ17" s="23"/>
      <c r="BK17" s="24"/>
    </row>
    <row r="18" spans="1:63" s="25" customFormat="1" x14ac:dyDescent="0.25">
      <c r="A18" s="20"/>
      <c r="B18" s="7"/>
      <c r="C18" s="21"/>
      <c r="D18" s="22"/>
      <c r="E18" s="22"/>
      <c r="F18" s="22"/>
      <c r="G18" s="23"/>
      <c r="H18" s="21"/>
      <c r="I18" s="22"/>
      <c r="J18" s="22"/>
      <c r="K18" s="22"/>
      <c r="L18" s="23"/>
      <c r="M18" s="21"/>
      <c r="N18" s="22"/>
      <c r="O18" s="22"/>
      <c r="P18" s="22"/>
      <c r="Q18" s="23"/>
      <c r="R18" s="21"/>
      <c r="S18" s="22"/>
      <c r="T18" s="22"/>
      <c r="U18" s="22"/>
      <c r="V18" s="23"/>
      <c r="W18" s="21"/>
      <c r="X18" s="22"/>
      <c r="Y18" s="22"/>
      <c r="Z18" s="22"/>
      <c r="AA18" s="23"/>
      <c r="AB18" s="21"/>
      <c r="AC18" s="22"/>
      <c r="AD18" s="22"/>
      <c r="AE18" s="22"/>
      <c r="AF18" s="23"/>
      <c r="AG18" s="21"/>
      <c r="AH18" s="22"/>
      <c r="AI18" s="22"/>
      <c r="AJ18" s="22"/>
      <c r="AK18" s="23"/>
      <c r="AL18" s="21"/>
      <c r="AM18" s="22"/>
      <c r="AN18" s="22"/>
      <c r="AO18" s="22"/>
      <c r="AP18" s="23"/>
      <c r="AQ18" s="21"/>
      <c r="AR18" s="22"/>
      <c r="AS18" s="22"/>
      <c r="AT18" s="22"/>
      <c r="AU18" s="23"/>
      <c r="AV18" s="21"/>
      <c r="AW18" s="22"/>
      <c r="AX18" s="22"/>
      <c r="AY18" s="22"/>
      <c r="AZ18" s="23"/>
      <c r="BA18" s="21"/>
      <c r="BB18" s="22"/>
      <c r="BC18" s="22"/>
      <c r="BD18" s="22"/>
      <c r="BE18" s="23"/>
      <c r="BF18" s="21"/>
      <c r="BG18" s="22"/>
      <c r="BH18" s="22"/>
      <c r="BI18" s="22"/>
      <c r="BJ18" s="23"/>
      <c r="BK18" s="24">
        <f t="shared" ref="BK18" si="3">SUM(C18:BJ18)</f>
        <v>0</v>
      </c>
    </row>
    <row r="19" spans="1:63" s="30" customFormat="1" x14ac:dyDescent="0.25">
      <c r="A19" s="20"/>
      <c r="B19" s="8" t="s">
        <v>15</v>
      </c>
      <c r="C19" s="26">
        <f t="shared" ref="C19:AH19" si="4">SUM(C18:C18)</f>
        <v>0</v>
      </c>
      <c r="D19" s="26">
        <f t="shared" si="4"/>
        <v>0</v>
      </c>
      <c r="E19" s="26">
        <f t="shared" si="4"/>
        <v>0</v>
      </c>
      <c r="F19" s="26">
        <f t="shared" si="4"/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26">
        <f t="shared" si="4"/>
        <v>0</v>
      </c>
      <c r="P19" s="26">
        <f t="shared" si="4"/>
        <v>0</v>
      </c>
      <c r="Q19" s="26">
        <f t="shared" si="4"/>
        <v>0</v>
      </c>
      <c r="R19" s="26">
        <f t="shared" si="4"/>
        <v>0</v>
      </c>
      <c r="S19" s="26">
        <f t="shared" si="4"/>
        <v>0</v>
      </c>
      <c r="T19" s="26">
        <f t="shared" si="4"/>
        <v>0</v>
      </c>
      <c r="U19" s="26">
        <f t="shared" si="4"/>
        <v>0</v>
      </c>
      <c r="V19" s="26">
        <f t="shared" si="4"/>
        <v>0</v>
      </c>
      <c r="W19" s="26">
        <f t="shared" si="4"/>
        <v>0</v>
      </c>
      <c r="X19" s="26">
        <f t="shared" si="4"/>
        <v>0</v>
      </c>
      <c r="Y19" s="26">
        <f t="shared" si="4"/>
        <v>0</v>
      </c>
      <c r="Z19" s="26">
        <f t="shared" si="4"/>
        <v>0</v>
      </c>
      <c r="AA19" s="26">
        <f t="shared" si="4"/>
        <v>0</v>
      </c>
      <c r="AB19" s="26">
        <f t="shared" si="4"/>
        <v>0</v>
      </c>
      <c r="AC19" s="26">
        <f t="shared" si="4"/>
        <v>0</v>
      </c>
      <c r="AD19" s="26">
        <f t="shared" si="4"/>
        <v>0</v>
      </c>
      <c r="AE19" s="26">
        <f t="shared" si="4"/>
        <v>0</v>
      </c>
      <c r="AF19" s="26">
        <f t="shared" si="4"/>
        <v>0</v>
      </c>
      <c r="AG19" s="26">
        <f t="shared" si="4"/>
        <v>0</v>
      </c>
      <c r="AH19" s="26">
        <f t="shared" si="4"/>
        <v>0</v>
      </c>
      <c r="AI19" s="26">
        <f t="shared" ref="AI19:BK19" si="5">SUM(AI18:AI18)</f>
        <v>0</v>
      </c>
      <c r="AJ19" s="26">
        <f t="shared" si="5"/>
        <v>0</v>
      </c>
      <c r="AK19" s="26">
        <f t="shared" si="5"/>
        <v>0</v>
      </c>
      <c r="AL19" s="26">
        <f t="shared" si="5"/>
        <v>0</v>
      </c>
      <c r="AM19" s="26">
        <f t="shared" si="5"/>
        <v>0</v>
      </c>
      <c r="AN19" s="26">
        <f t="shared" si="5"/>
        <v>0</v>
      </c>
      <c r="AO19" s="26">
        <f t="shared" si="5"/>
        <v>0</v>
      </c>
      <c r="AP19" s="26">
        <f t="shared" si="5"/>
        <v>0</v>
      </c>
      <c r="AQ19" s="26">
        <f t="shared" si="5"/>
        <v>0</v>
      </c>
      <c r="AR19" s="26">
        <f t="shared" si="5"/>
        <v>0</v>
      </c>
      <c r="AS19" s="26">
        <f t="shared" si="5"/>
        <v>0</v>
      </c>
      <c r="AT19" s="26">
        <f t="shared" si="5"/>
        <v>0</v>
      </c>
      <c r="AU19" s="26">
        <f t="shared" si="5"/>
        <v>0</v>
      </c>
      <c r="AV19" s="26">
        <f t="shared" si="5"/>
        <v>0</v>
      </c>
      <c r="AW19" s="26">
        <f t="shared" si="5"/>
        <v>0</v>
      </c>
      <c r="AX19" s="26">
        <f t="shared" si="5"/>
        <v>0</v>
      </c>
      <c r="AY19" s="26">
        <f t="shared" si="5"/>
        <v>0</v>
      </c>
      <c r="AZ19" s="26">
        <f t="shared" si="5"/>
        <v>0</v>
      </c>
      <c r="BA19" s="26">
        <f t="shared" si="5"/>
        <v>0</v>
      </c>
      <c r="BB19" s="26">
        <f t="shared" si="5"/>
        <v>0</v>
      </c>
      <c r="BC19" s="26">
        <f t="shared" si="5"/>
        <v>0</v>
      </c>
      <c r="BD19" s="26">
        <f t="shared" si="5"/>
        <v>0</v>
      </c>
      <c r="BE19" s="26">
        <f t="shared" si="5"/>
        <v>0</v>
      </c>
      <c r="BF19" s="26">
        <f t="shared" si="5"/>
        <v>0</v>
      </c>
      <c r="BG19" s="26">
        <f t="shared" si="5"/>
        <v>0</v>
      </c>
      <c r="BH19" s="26">
        <f t="shared" si="5"/>
        <v>0</v>
      </c>
      <c r="BI19" s="26">
        <f t="shared" si="5"/>
        <v>0</v>
      </c>
      <c r="BJ19" s="26">
        <f t="shared" si="5"/>
        <v>0</v>
      </c>
      <c r="BK19" s="26">
        <f t="shared" si="5"/>
        <v>0</v>
      </c>
    </row>
    <row r="20" spans="1:63" ht="15" customHeight="1" x14ac:dyDescent="0.25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</row>
    <row r="21" spans="1:63" s="25" customFormat="1" x14ac:dyDescent="0.25">
      <c r="A21" s="20" t="s">
        <v>31</v>
      </c>
      <c r="B21" s="5" t="s">
        <v>32</v>
      </c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</row>
    <row r="22" spans="1:63" s="25" customFormat="1" x14ac:dyDescent="0.25">
      <c r="A22" s="20"/>
      <c r="B22" s="7" t="s">
        <v>33</v>
      </c>
      <c r="C22" s="21">
        <v>0</v>
      </c>
      <c r="D22" s="22">
        <v>0</v>
      </c>
      <c r="E22" s="22">
        <v>0</v>
      </c>
      <c r="F22" s="22">
        <v>0</v>
      </c>
      <c r="G22" s="23">
        <v>0</v>
      </c>
      <c r="H22" s="21">
        <v>0</v>
      </c>
      <c r="I22" s="22">
        <v>0</v>
      </c>
      <c r="J22" s="22">
        <v>0</v>
      </c>
      <c r="K22" s="22">
        <v>0</v>
      </c>
      <c r="L22" s="23">
        <v>0</v>
      </c>
      <c r="M22" s="21">
        <v>0</v>
      </c>
      <c r="N22" s="22">
        <v>0</v>
      </c>
      <c r="O22" s="22">
        <v>0</v>
      </c>
      <c r="P22" s="22">
        <v>0</v>
      </c>
      <c r="Q22" s="23">
        <v>0</v>
      </c>
      <c r="R22" s="21">
        <v>0</v>
      </c>
      <c r="S22" s="22">
        <v>0</v>
      </c>
      <c r="T22" s="22">
        <v>0</v>
      </c>
      <c r="U22" s="22">
        <v>0</v>
      </c>
      <c r="V22" s="23">
        <v>0</v>
      </c>
      <c r="W22" s="21">
        <v>0</v>
      </c>
      <c r="X22" s="22">
        <v>0</v>
      </c>
      <c r="Y22" s="22">
        <v>0</v>
      </c>
      <c r="Z22" s="22">
        <v>0</v>
      </c>
      <c r="AA22" s="23">
        <v>0</v>
      </c>
      <c r="AB22" s="21">
        <v>0</v>
      </c>
      <c r="AC22" s="22">
        <v>0</v>
      </c>
      <c r="AD22" s="22">
        <v>0</v>
      </c>
      <c r="AE22" s="22">
        <v>0</v>
      </c>
      <c r="AF22" s="23">
        <v>0</v>
      </c>
      <c r="AG22" s="21">
        <v>0</v>
      </c>
      <c r="AH22" s="22">
        <v>0</v>
      </c>
      <c r="AI22" s="22">
        <v>0</v>
      </c>
      <c r="AJ22" s="22">
        <v>0</v>
      </c>
      <c r="AK22" s="23">
        <v>0</v>
      </c>
      <c r="AL22" s="21">
        <v>0</v>
      </c>
      <c r="AM22" s="22">
        <v>0</v>
      </c>
      <c r="AN22" s="22">
        <v>0</v>
      </c>
      <c r="AO22" s="22">
        <v>0</v>
      </c>
      <c r="AP22" s="23">
        <v>0</v>
      </c>
      <c r="AQ22" s="21">
        <v>0</v>
      </c>
      <c r="AR22" s="22">
        <v>0</v>
      </c>
      <c r="AS22" s="22">
        <v>0</v>
      </c>
      <c r="AT22" s="22">
        <v>0</v>
      </c>
      <c r="AU22" s="23">
        <v>0</v>
      </c>
      <c r="AV22" s="21">
        <v>0</v>
      </c>
      <c r="AW22" s="22">
        <v>0</v>
      </c>
      <c r="AX22" s="22">
        <v>0</v>
      </c>
      <c r="AY22" s="22">
        <v>0</v>
      </c>
      <c r="AZ22" s="23">
        <v>0</v>
      </c>
      <c r="BA22" s="21">
        <v>0</v>
      </c>
      <c r="BB22" s="22">
        <v>0</v>
      </c>
      <c r="BC22" s="22">
        <v>0</v>
      </c>
      <c r="BD22" s="22">
        <v>0</v>
      </c>
      <c r="BE22" s="23">
        <v>0</v>
      </c>
      <c r="BF22" s="21">
        <v>0</v>
      </c>
      <c r="BG22" s="22">
        <v>0</v>
      </c>
      <c r="BH22" s="22">
        <v>0</v>
      </c>
      <c r="BI22" s="22">
        <v>0</v>
      </c>
      <c r="BJ22" s="23">
        <v>0</v>
      </c>
      <c r="BK22" s="24">
        <v>0</v>
      </c>
    </row>
    <row r="23" spans="1:63" s="30" customFormat="1" x14ac:dyDescent="0.25">
      <c r="A23" s="20"/>
      <c r="B23" s="8" t="s">
        <v>34</v>
      </c>
      <c r="C23" s="26">
        <v>0</v>
      </c>
      <c r="D23" s="27">
        <v>0</v>
      </c>
      <c r="E23" s="27">
        <v>0</v>
      </c>
      <c r="F23" s="27">
        <v>0</v>
      </c>
      <c r="G23" s="28">
        <v>0</v>
      </c>
      <c r="H23" s="26">
        <v>0</v>
      </c>
      <c r="I23" s="27">
        <v>0</v>
      </c>
      <c r="J23" s="27">
        <v>0</v>
      </c>
      <c r="K23" s="27">
        <v>0</v>
      </c>
      <c r="L23" s="28">
        <v>0</v>
      </c>
      <c r="M23" s="26">
        <v>0</v>
      </c>
      <c r="N23" s="27">
        <v>0</v>
      </c>
      <c r="O23" s="27">
        <v>0</v>
      </c>
      <c r="P23" s="27">
        <v>0</v>
      </c>
      <c r="Q23" s="28">
        <v>0</v>
      </c>
      <c r="R23" s="26">
        <v>0</v>
      </c>
      <c r="S23" s="27">
        <v>0</v>
      </c>
      <c r="T23" s="27">
        <v>0</v>
      </c>
      <c r="U23" s="27">
        <v>0</v>
      </c>
      <c r="V23" s="28">
        <v>0</v>
      </c>
      <c r="W23" s="26">
        <v>0</v>
      </c>
      <c r="X23" s="27">
        <v>0</v>
      </c>
      <c r="Y23" s="27">
        <v>0</v>
      </c>
      <c r="Z23" s="27">
        <v>0</v>
      </c>
      <c r="AA23" s="28">
        <v>0</v>
      </c>
      <c r="AB23" s="26">
        <v>0</v>
      </c>
      <c r="AC23" s="27">
        <v>0</v>
      </c>
      <c r="AD23" s="27">
        <v>0</v>
      </c>
      <c r="AE23" s="27">
        <v>0</v>
      </c>
      <c r="AF23" s="28">
        <v>0</v>
      </c>
      <c r="AG23" s="26">
        <v>0</v>
      </c>
      <c r="AH23" s="27">
        <v>0</v>
      </c>
      <c r="AI23" s="27">
        <v>0</v>
      </c>
      <c r="AJ23" s="27">
        <v>0</v>
      </c>
      <c r="AK23" s="28">
        <v>0</v>
      </c>
      <c r="AL23" s="26">
        <v>0</v>
      </c>
      <c r="AM23" s="27">
        <v>0</v>
      </c>
      <c r="AN23" s="27">
        <v>0</v>
      </c>
      <c r="AO23" s="27">
        <v>0</v>
      </c>
      <c r="AP23" s="28">
        <v>0</v>
      </c>
      <c r="AQ23" s="26">
        <v>0</v>
      </c>
      <c r="AR23" s="27">
        <v>0</v>
      </c>
      <c r="AS23" s="27">
        <v>0</v>
      </c>
      <c r="AT23" s="27">
        <v>0</v>
      </c>
      <c r="AU23" s="28">
        <v>0</v>
      </c>
      <c r="AV23" s="26">
        <v>0</v>
      </c>
      <c r="AW23" s="27">
        <v>0</v>
      </c>
      <c r="AX23" s="27">
        <v>0</v>
      </c>
      <c r="AY23" s="27">
        <v>0</v>
      </c>
      <c r="AZ23" s="28">
        <v>0</v>
      </c>
      <c r="BA23" s="26">
        <v>0</v>
      </c>
      <c r="BB23" s="27">
        <v>0</v>
      </c>
      <c r="BC23" s="27">
        <v>0</v>
      </c>
      <c r="BD23" s="27">
        <v>0</v>
      </c>
      <c r="BE23" s="28">
        <v>0</v>
      </c>
      <c r="BF23" s="26">
        <v>0</v>
      </c>
      <c r="BG23" s="27">
        <v>0</v>
      </c>
      <c r="BH23" s="27">
        <v>0</v>
      </c>
      <c r="BI23" s="27">
        <v>0</v>
      </c>
      <c r="BJ23" s="28">
        <v>0</v>
      </c>
      <c r="BK23" s="29">
        <v>0</v>
      </c>
    </row>
    <row r="24" spans="1:63" s="25" customFormat="1" x14ac:dyDescent="0.25">
      <c r="A24" s="20" t="s">
        <v>35</v>
      </c>
      <c r="B24" s="5" t="s">
        <v>36</v>
      </c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4"/>
    </row>
    <row r="25" spans="1:63" s="25" customFormat="1" x14ac:dyDescent="0.25">
      <c r="A25" s="20"/>
      <c r="B25" s="7" t="s">
        <v>33</v>
      </c>
      <c r="C25" s="21">
        <v>0</v>
      </c>
      <c r="D25" s="22">
        <v>0</v>
      </c>
      <c r="E25" s="22">
        <v>0</v>
      </c>
      <c r="F25" s="22">
        <v>0</v>
      </c>
      <c r="G25" s="23">
        <v>0</v>
      </c>
      <c r="H25" s="21">
        <v>0</v>
      </c>
      <c r="I25" s="22">
        <v>0</v>
      </c>
      <c r="J25" s="22">
        <v>0</v>
      </c>
      <c r="K25" s="22">
        <v>0</v>
      </c>
      <c r="L25" s="23">
        <v>0</v>
      </c>
      <c r="M25" s="21">
        <v>0</v>
      </c>
      <c r="N25" s="22">
        <v>0</v>
      </c>
      <c r="O25" s="22">
        <v>0</v>
      </c>
      <c r="P25" s="22">
        <v>0</v>
      </c>
      <c r="Q25" s="23">
        <v>0</v>
      </c>
      <c r="R25" s="21">
        <v>0</v>
      </c>
      <c r="S25" s="22">
        <v>0</v>
      </c>
      <c r="T25" s="22">
        <v>0</v>
      </c>
      <c r="U25" s="22">
        <v>0</v>
      </c>
      <c r="V25" s="23">
        <v>0</v>
      </c>
      <c r="W25" s="21">
        <v>0</v>
      </c>
      <c r="X25" s="22">
        <v>0</v>
      </c>
      <c r="Y25" s="22">
        <v>0</v>
      </c>
      <c r="Z25" s="22">
        <v>0</v>
      </c>
      <c r="AA25" s="23">
        <v>0</v>
      </c>
      <c r="AB25" s="21">
        <v>0</v>
      </c>
      <c r="AC25" s="22">
        <v>0</v>
      </c>
      <c r="AD25" s="22">
        <v>0</v>
      </c>
      <c r="AE25" s="22">
        <v>0</v>
      </c>
      <c r="AF25" s="23">
        <v>0</v>
      </c>
      <c r="AG25" s="21">
        <v>0</v>
      </c>
      <c r="AH25" s="22">
        <v>0</v>
      </c>
      <c r="AI25" s="22">
        <v>0</v>
      </c>
      <c r="AJ25" s="22">
        <v>0</v>
      </c>
      <c r="AK25" s="23">
        <v>0</v>
      </c>
      <c r="AL25" s="21">
        <v>0</v>
      </c>
      <c r="AM25" s="22">
        <v>0</v>
      </c>
      <c r="AN25" s="22">
        <v>0</v>
      </c>
      <c r="AO25" s="22">
        <v>0</v>
      </c>
      <c r="AP25" s="23">
        <v>0</v>
      </c>
      <c r="AQ25" s="21">
        <v>0</v>
      </c>
      <c r="AR25" s="22">
        <v>0</v>
      </c>
      <c r="AS25" s="22">
        <v>0</v>
      </c>
      <c r="AT25" s="22">
        <v>0</v>
      </c>
      <c r="AU25" s="23">
        <v>0</v>
      </c>
      <c r="AV25" s="21">
        <v>0</v>
      </c>
      <c r="AW25" s="22">
        <v>0</v>
      </c>
      <c r="AX25" s="22">
        <v>0</v>
      </c>
      <c r="AY25" s="22">
        <v>0</v>
      </c>
      <c r="AZ25" s="23">
        <v>0</v>
      </c>
      <c r="BA25" s="21">
        <v>0</v>
      </c>
      <c r="BB25" s="22">
        <v>0</v>
      </c>
      <c r="BC25" s="22">
        <v>0</v>
      </c>
      <c r="BD25" s="22">
        <v>0</v>
      </c>
      <c r="BE25" s="23">
        <v>0</v>
      </c>
      <c r="BF25" s="21">
        <v>0</v>
      </c>
      <c r="BG25" s="22">
        <v>0</v>
      </c>
      <c r="BH25" s="22">
        <v>0</v>
      </c>
      <c r="BI25" s="22">
        <v>0</v>
      </c>
      <c r="BJ25" s="23">
        <v>0</v>
      </c>
      <c r="BK25" s="24">
        <v>0</v>
      </c>
    </row>
    <row r="26" spans="1:63" s="30" customFormat="1" x14ac:dyDescent="0.25">
      <c r="A26" s="20"/>
      <c r="B26" s="8" t="s">
        <v>37</v>
      </c>
      <c r="C26" s="26">
        <v>0</v>
      </c>
      <c r="D26" s="27">
        <v>0</v>
      </c>
      <c r="E26" s="27">
        <v>0</v>
      </c>
      <c r="F26" s="27">
        <v>0</v>
      </c>
      <c r="G26" s="28">
        <v>0</v>
      </c>
      <c r="H26" s="26">
        <v>0</v>
      </c>
      <c r="I26" s="27">
        <v>0</v>
      </c>
      <c r="J26" s="27">
        <v>0</v>
      </c>
      <c r="K26" s="27">
        <v>0</v>
      </c>
      <c r="L26" s="28">
        <v>0</v>
      </c>
      <c r="M26" s="26">
        <v>0</v>
      </c>
      <c r="N26" s="27">
        <v>0</v>
      </c>
      <c r="O26" s="27">
        <v>0</v>
      </c>
      <c r="P26" s="27">
        <v>0</v>
      </c>
      <c r="Q26" s="28">
        <v>0</v>
      </c>
      <c r="R26" s="26">
        <v>0</v>
      </c>
      <c r="S26" s="27">
        <v>0</v>
      </c>
      <c r="T26" s="27">
        <v>0</v>
      </c>
      <c r="U26" s="27">
        <v>0</v>
      </c>
      <c r="V26" s="28">
        <v>0</v>
      </c>
      <c r="W26" s="26">
        <v>0</v>
      </c>
      <c r="X26" s="27">
        <v>0</v>
      </c>
      <c r="Y26" s="27">
        <v>0</v>
      </c>
      <c r="Z26" s="27">
        <v>0</v>
      </c>
      <c r="AA26" s="28">
        <v>0</v>
      </c>
      <c r="AB26" s="26">
        <v>0</v>
      </c>
      <c r="AC26" s="27">
        <v>0</v>
      </c>
      <c r="AD26" s="27">
        <v>0</v>
      </c>
      <c r="AE26" s="27">
        <v>0</v>
      </c>
      <c r="AF26" s="28">
        <v>0</v>
      </c>
      <c r="AG26" s="26">
        <v>0</v>
      </c>
      <c r="AH26" s="27">
        <v>0</v>
      </c>
      <c r="AI26" s="27">
        <v>0</v>
      </c>
      <c r="AJ26" s="27">
        <v>0</v>
      </c>
      <c r="AK26" s="28">
        <v>0</v>
      </c>
      <c r="AL26" s="26">
        <v>0</v>
      </c>
      <c r="AM26" s="27">
        <v>0</v>
      </c>
      <c r="AN26" s="27">
        <v>0</v>
      </c>
      <c r="AO26" s="27">
        <v>0</v>
      </c>
      <c r="AP26" s="28">
        <v>0</v>
      </c>
      <c r="AQ26" s="26">
        <v>0</v>
      </c>
      <c r="AR26" s="27">
        <v>0</v>
      </c>
      <c r="AS26" s="27">
        <v>0</v>
      </c>
      <c r="AT26" s="27">
        <v>0</v>
      </c>
      <c r="AU26" s="28">
        <v>0</v>
      </c>
      <c r="AV26" s="26">
        <v>0</v>
      </c>
      <c r="AW26" s="27">
        <v>0</v>
      </c>
      <c r="AX26" s="27">
        <v>0</v>
      </c>
      <c r="AY26" s="27">
        <v>0</v>
      </c>
      <c r="AZ26" s="28">
        <v>0</v>
      </c>
      <c r="BA26" s="26">
        <v>0</v>
      </c>
      <c r="BB26" s="27">
        <v>0</v>
      </c>
      <c r="BC26" s="27">
        <v>0</v>
      </c>
      <c r="BD26" s="27">
        <v>0</v>
      </c>
      <c r="BE26" s="28">
        <v>0</v>
      </c>
      <c r="BF26" s="26">
        <v>0</v>
      </c>
      <c r="BG26" s="27">
        <v>0</v>
      </c>
      <c r="BH26" s="27">
        <v>0</v>
      </c>
      <c r="BI26" s="27">
        <v>0</v>
      </c>
      <c r="BJ26" s="28">
        <v>0</v>
      </c>
      <c r="BK26" s="29">
        <v>0</v>
      </c>
    </row>
    <row r="27" spans="1:63" s="30" customFormat="1" x14ac:dyDescent="0.25">
      <c r="A27" s="20" t="s">
        <v>16</v>
      </c>
      <c r="B27" s="12" t="s">
        <v>17</v>
      </c>
      <c r="C27" s="26"/>
      <c r="D27" s="27"/>
      <c r="E27" s="27"/>
      <c r="F27" s="27"/>
      <c r="G27" s="28"/>
      <c r="H27" s="26"/>
      <c r="I27" s="27"/>
      <c r="J27" s="27"/>
      <c r="K27" s="27"/>
      <c r="L27" s="28"/>
      <c r="M27" s="26"/>
      <c r="N27" s="27"/>
      <c r="O27" s="27"/>
      <c r="P27" s="27"/>
      <c r="Q27" s="28"/>
      <c r="R27" s="26"/>
      <c r="S27" s="27"/>
      <c r="T27" s="27"/>
      <c r="U27" s="27"/>
      <c r="V27" s="28"/>
      <c r="W27" s="26"/>
      <c r="X27" s="27"/>
      <c r="Y27" s="27"/>
      <c r="Z27" s="27"/>
      <c r="AA27" s="28"/>
      <c r="AB27" s="26"/>
      <c r="AC27" s="27"/>
      <c r="AD27" s="27"/>
      <c r="AE27" s="27"/>
      <c r="AF27" s="28"/>
      <c r="AG27" s="26"/>
      <c r="AH27" s="27"/>
      <c r="AI27" s="27"/>
      <c r="AJ27" s="27"/>
      <c r="AK27" s="28"/>
      <c r="AL27" s="26"/>
      <c r="AM27" s="27"/>
      <c r="AN27" s="27"/>
      <c r="AO27" s="27"/>
      <c r="AP27" s="28"/>
      <c r="AQ27" s="26"/>
      <c r="AR27" s="27"/>
      <c r="AS27" s="27"/>
      <c r="AT27" s="27"/>
      <c r="AU27" s="28"/>
      <c r="AV27" s="26"/>
      <c r="AW27" s="27"/>
      <c r="AX27" s="27"/>
      <c r="AY27" s="27"/>
      <c r="AZ27" s="28"/>
      <c r="BA27" s="26"/>
      <c r="BB27" s="27"/>
      <c r="BC27" s="27"/>
      <c r="BD27" s="27"/>
      <c r="BE27" s="28"/>
      <c r="BF27" s="26"/>
      <c r="BG27" s="27"/>
      <c r="BH27" s="27"/>
      <c r="BI27" s="27"/>
      <c r="BJ27" s="28"/>
      <c r="BK27" s="29"/>
    </row>
    <row r="28" spans="1:63" s="25" customFormat="1" x14ac:dyDescent="0.25">
      <c r="A28" s="20"/>
      <c r="B28" s="59"/>
      <c r="C28" s="21"/>
      <c r="D28" s="22"/>
      <c r="E28" s="22"/>
      <c r="F28" s="22"/>
      <c r="G28" s="23"/>
      <c r="H28" s="21"/>
      <c r="I28" s="22"/>
      <c r="J28" s="22"/>
      <c r="K28" s="22"/>
      <c r="L28" s="23"/>
      <c r="M28" s="21"/>
      <c r="N28" s="22"/>
      <c r="O28" s="22"/>
      <c r="P28" s="22"/>
      <c r="Q28" s="23"/>
      <c r="R28" s="21"/>
      <c r="S28" s="22"/>
      <c r="T28" s="22"/>
      <c r="U28" s="22"/>
      <c r="V28" s="23"/>
      <c r="W28" s="21"/>
      <c r="X28" s="22"/>
      <c r="Y28" s="22"/>
      <c r="Z28" s="22"/>
      <c r="AA28" s="23"/>
      <c r="AB28" s="21"/>
      <c r="AC28" s="22"/>
      <c r="AD28" s="22"/>
      <c r="AE28" s="22"/>
      <c r="AF28" s="23"/>
      <c r="AG28" s="21"/>
      <c r="AH28" s="22"/>
      <c r="AI28" s="22"/>
      <c r="AJ28" s="22"/>
      <c r="AK28" s="23"/>
      <c r="AL28" s="21"/>
      <c r="AM28" s="22"/>
      <c r="AN28" s="22"/>
      <c r="AO28" s="22"/>
      <c r="AP28" s="23"/>
      <c r="AQ28" s="21"/>
      <c r="AR28" s="22"/>
      <c r="AS28" s="22"/>
      <c r="AT28" s="22"/>
      <c r="AU28" s="23"/>
      <c r="AV28" s="21"/>
      <c r="AW28" s="22"/>
      <c r="AX28" s="22"/>
      <c r="AY28" s="22"/>
      <c r="AZ28" s="23"/>
      <c r="BA28" s="21"/>
      <c r="BB28" s="22"/>
      <c r="BC28" s="22"/>
      <c r="BD28" s="22"/>
      <c r="BE28" s="23"/>
      <c r="BF28" s="21"/>
      <c r="BG28" s="22"/>
      <c r="BH28" s="22"/>
      <c r="BI28" s="22"/>
      <c r="BJ28" s="23"/>
      <c r="BK28" s="24">
        <f>SUM(C28:BJ28)</f>
        <v>0</v>
      </c>
    </row>
    <row r="29" spans="1:63" s="30" customFormat="1" x14ac:dyDescent="0.25">
      <c r="A29" s="20"/>
      <c r="B29" s="8" t="s">
        <v>18</v>
      </c>
      <c r="C29" s="26">
        <f t="shared" ref="C29:AH29" si="6">SUM(C28:C28)</f>
        <v>0</v>
      </c>
      <c r="D29" s="27">
        <f t="shared" si="6"/>
        <v>0</v>
      </c>
      <c r="E29" s="27">
        <f t="shared" si="6"/>
        <v>0</v>
      </c>
      <c r="F29" s="27">
        <f t="shared" si="6"/>
        <v>0</v>
      </c>
      <c r="G29" s="28">
        <f t="shared" si="6"/>
        <v>0</v>
      </c>
      <c r="H29" s="26">
        <f t="shared" si="6"/>
        <v>0</v>
      </c>
      <c r="I29" s="27">
        <f t="shared" si="6"/>
        <v>0</v>
      </c>
      <c r="J29" s="27">
        <f t="shared" si="6"/>
        <v>0</v>
      </c>
      <c r="K29" s="27">
        <f t="shared" si="6"/>
        <v>0</v>
      </c>
      <c r="L29" s="28">
        <f t="shared" si="6"/>
        <v>0</v>
      </c>
      <c r="M29" s="26">
        <f t="shared" si="6"/>
        <v>0</v>
      </c>
      <c r="N29" s="27">
        <f t="shared" si="6"/>
        <v>0</v>
      </c>
      <c r="O29" s="27">
        <f t="shared" si="6"/>
        <v>0</v>
      </c>
      <c r="P29" s="27">
        <f t="shared" si="6"/>
        <v>0</v>
      </c>
      <c r="Q29" s="28">
        <f t="shared" si="6"/>
        <v>0</v>
      </c>
      <c r="R29" s="26">
        <f t="shared" si="6"/>
        <v>0</v>
      </c>
      <c r="S29" s="27">
        <f t="shared" si="6"/>
        <v>0</v>
      </c>
      <c r="T29" s="27">
        <f t="shared" si="6"/>
        <v>0</v>
      </c>
      <c r="U29" s="27">
        <f t="shared" si="6"/>
        <v>0</v>
      </c>
      <c r="V29" s="28">
        <f t="shared" si="6"/>
        <v>0</v>
      </c>
      <c r="W29" s="26">
        <f t="shared" si="6"/>
        <v>0</v>
      </c>
      <c r="X29" s="27">
        <f t="shared" si="6"/>
        <v>0</v>
      </c>
      <c r="Y29" s="27">
        <f t="shared" si="6"/>
        <v>0</v>
      </c>
      <c r="Z29" s="27">
        <f t="shared" si="6"/>
        <v>0</v>
      </c>
      <c r="AA29" s="28">
        <f t="shared" si="6"/>
        <v>0</v>
      </c>
      <c r="AB29" s="26">
        <f t="shared" si="6"/>
        <v>0</v>
      </c>
      <c r="AC29" s="27">
        <f t="shared" si="6"/>
        <v>0</v>
      </c>
      <c r="AD29" s="27">
        <f t="shared" si="6"/>
        <v>0</v>
      </c>
      <c r="AE29" s="27">
        <f t="shared" si="6"/>
        <v>0</v>
      </c>
      <c r="AF29" s="28">
        <f t="shared" si="6"/>
        <v>0</v>
      </c>
      <c r="AG29" s="26">
        <f t="shared" si="6"/>
        <v>0</v>
      </c>
      <c r="AH29" s="27">
        <f t="shared" si="6"/>
        <v>0</v>
      </c>
      <c r="AI29" s="27">
        <f t="shared" ref="AI29:BK29" si="7">SUM(AI28:AI28)</f>
        <v>0</v>
      </c>
      <c r="AJ29" s="27">
        <f t="shared" si="7"/>
        <v>0</v>
      </c>
      <c r="AK29" s="28">
        <f t="shared" si="7"/>
        <v>0</v>
      </c>
      <c r="AL29" s="26">
        <f t="shared" si="7"/>
        <v>0</v>
      </c>
      <c r="AM29" s="27">
        <f t="shared" si="7"/>
        <v>0</v>
      </c>
      <c r="AN29" s="27">
        <f t="shared" si="7"/>
        <v>0</v>
      </c>
      <c r="AO29" s="27">
        <f t="shared" si="7"/>
        <v>0</v>
      </c>
      <c r="AP29" s="28">
        <f t="shared" si="7"/>
        <v>0</v>
      </c>
      <c r="AQ29" s="26">
        <f t="shared" si="7"/>
        <v>0</v>
      </c>
      <c r="AR29" s="27">
        <f t="shared" si="7"/>
        <v>0</v>
      </c>
      <c r="AS29" s="27">
        <f t="shared" si="7"/>
        <v>0</v>
      </c>
      <c r="AT29" s="27">
        <f t="shared" si="7"/>
        <v>0</v>
      </c>
      <c r="AU29" s="28">
        <f t="shared" si="7"/>
        <v>0</v>
      </c>
      <c r="AV29" s="26">
        <f t="shared" si="7"/>
        <v>0</v>
      </c>
      <c r="AW29" s="27">
        <f t="shared" si="7"/>
        <v>0</v>
      </c>
      <c r="AX29" s="27">
        <f t="shared" si="7"/>
        <v>0</v>
      </c>
      <c r="AY29" s="27">
        <f t="shared" si="7"/>
        <v>0</v>
      </c>
      <c r="AZ29" s="28">
        <f t="shared" si="7"/>
        <v>0</v>
      </c>
      <c r="BA29" s="26">
        <f t="shared" si="7"/>
        <v>0</v>
      </c>
      <c r="BB29" s="27">
        <f t="shared" si="7"/>
        <v>0</v>
      </c>
      <c r="BC29" s="27">
        <f t="shared" si="7"/>
        <v>0</v>
      </c>
      <c r="BD29" s="27">
        <f t="shared" si="7"/>
        <v>0</v>
      </c>
      <c r="BE29" s="28">
        <f t="shared" si="7"/>
        <v>0</v>
      </c>
      <c r="BF29" s="26">
        <f t="shared" si="7"/>
        <v>0</v>
      </c>
      <c r="BG29" s="27">
        <f t="shared" si="7"/>
        <v>0</v>
      </c>
      <c r="BH29" s="27">
        <f t="shared" si="7"/>
        <v>0</v>
      </c>
      <c r="BI29" s="27">
        <f t="shared" si="7"/>
        <v>0</v>
      </c>
      <c r="BJ29" s="28">
        <f t="shared" si="7"/>
        <v>0</v>
      </c>
      <c r="BK29" s="29">
        <f t="shared" si="7"/>
        <v>0</v>
      </c>
    </row>
    <row r="30" spans="1:63" s="30" customFormat="1" x14ac:dyDescent="0.25">
      <c r="A30" s="20"/>
      <c r="B30" s="8" t="s">
        <v>19</v>
      </c>
      <c r="C30" s="26">
        <f t="shared" ref="C30:AH30" si="8">C29+C26+C23+C19+C15+C11</f>
        <v>0</v>
      </c>
      <c r="D30" s="27">
        <f t="shared" si="8"/>
        <v>35.267466226193548</v>
      </c>
      <c r="E30" s="27">
        <f t="shared" si="8"/>
        <v>0</v>
      </c>
      <c r="F30" s="27">
        <f t="shared" si="8"/>
        <v>0</v>
      </c>
      <c r="G30" s="28">
        <f t="shared" si="8"/>
        <v>0</v>
      </c>
      <c r="H30" s="26">
        <f t="shared" si="8"/>
        <v>0.25020062835483853</v>
      </c>
      <c r="I30" s="27">
        <f t="shared" si="8"/>
        <v>5.8782624246774189</v>
      </c>
      <c r="J30" s="27">
        <f t="shared" si="8"/>
        <v>0</v>
      </c>
      <c r="K30" s="27">
        <f t="shared" si="8"/>
        <v>0</v>
      </c>
      <c r="L30" s="28">
        <f t="shared" si="8"/>
        <v>0.7236268065161291</v>
      </c>
      <c r="M30" s="26">
        <f t="shared" si="8"/>
        <v>0</v>
      </c>
      <c r="N30" s="27">
        <f t="shared" si="8"/>
        <v>0</v>
      </c>
      <c r="O30" s="27">
        <f t="shared" si="8"/>
        <v>0</v>
      </c>
      <c r="P30" s="27">
        <f t="shared" si="8"/>
        <v>0</v>
      </c>
      <c r="Q30" s="28">
        <f t="shared" si="8"/>
        <v>0</v>
      </c>
      <c r="R30" s="26">
        <f t="shared" si="8"/>
        <v>9.9227120193548443E-2</v>
      </c>
      <c r="S30" s="27">
        <f t="shared" si="8"/>
        <v>0</v>
      </c>
      <c r="T30" s="27">
        <f t="shared" si="8"/>
        <v>0</v>
      </c>
      <c r="U30" s="27">
        <f t="shared" si="8"/>
        <v>0</v>
      </c>
      <c r="V30" s="28">
        <f t="shared" si="8"/>
        <v>5.4775450548387096E-2</v>
      </c>
      <c r="W30" s="26">
        <f t="shared" si="8"/>
        <v>0</v>
      </c>
      <c r="X30" s="27">
        <f t="shared" si="8"/>
        <v>10.021175163548389</v>
      </c>
      <c r="Y30" s="27">
        <f t="shared" si="8"/>
        <v>0</v>
      </c>
      <c r="Z30" s="27">
        <f t="shared" si="8"/>
        <v>0</v>
      </c>
      <c r="AA30" s="28">
        <f t="shared" si="8"/>
        <v>0</v>
      </c>
      <c r="AB30" s="26">
        <f t="shared" si="8"/>
        <v>0.10294521387096768</v>
      </c>
      <c r="AC30" s="27">
        <f t="shared" si="8"/>
        <v>3.5128711354838707E-2</v>
      </c>
      <c r="AD30" s="27">
        <f t="shared" si="8"/>
        <v>0</v>
      </c>
      <c r="AE30" s="27">
        <f t="shared" si="8"/>
        <v>0</v>
      </c>
      <c r="AF30" s="28">
        <f t="shared" si="8"/>
        <v>0.2249159256451613</v>
      </c>
      <c r="AG30" s="26">
        <f t="shared" si="8"/>
        <v>0</v>
      </c>
      <c r="AH30" s="27">
        <f t="shared" si="8"/>
        <v>0</v>
      </c>
      <c r="AI30" s="27">
        <f t="shared" ref="AI30:BK30" si="9">AI29+AI26+AI23+AI19+AI15+AI11</f>
        <v>0</v>
      </c>
      <c r="AJ30" s="27">
        <f t="shared" si="9"/>
        <v>0</v>
      </c>
      <c r="AK30" s="28">
        <f t="shared" si="9"/>
        <v>0</v>
      </c>
      <c r="AL30" s="26">
        <f t="shared" si="9"/>
        <v>4.6526004580645167E-2</v>
      </c>
      <c r="AM30" s="27">
        <f t="shared" si="9"/>
        <v>3.0362963741935482E-2</v>
      </c>
      <c r="AN30" s="27">
        <f t="shared" si="9"/>
        <v>0</v>
      </c>
      <c r="AO30" s="27">
        <f t="shared" si="9"/>
        <v>0</v>
      </c>
      <c r="AP30" s="28">
        <f t="shared" si="9"/>
        <v>4.5328210806451608E-2</v>
      </c>
      <c r="AQ30" s="26">
        <f t="shared" si="9"/>
        <v>0</v>
      </c>
      <c r="AR30" s="27">
        <f t="shared" si="9"/>
        <v>0</v>
      </c>
      <c r="AS30" s="27">
        <f t="shared" si="9"/>
        <v>0</v>
      </c>
      <c r="AT30" s="27">
        <f t="shared" si="9"/>
        <v>0</v>
      </c>
      <c r="AU30" s="28">
        <f t="shared" si="9"/>
        <v>0</v>
      </c>
      <c r="AV30" s="26">
        <f t="shared" si="9"/>
        <v>1.7937820714516108</v>
      </c>
      <c r="AW30" s="27">
        <f t="shared" si="9"/>
        <v>3.8890851650181446</v>
      </c>
      <c r="AX30" s="27">
        <f t="shared" si="9"/>
        <v>0</v>
      </c>
      <c r="AY30" s="27">
        <f t="shared" si="9"/>
        <v>0</v>
      </c>
      <c r="AZ30" s="28">
        <f t="shared" si="9"/>
        <v>13.444904663290325</v>
      </c>
      <c r="BA30" s="26">
        <f t="shared" si="9"/>
        <v>0</v>
      </c>
      <c r="BB30" s="27">
        <f t="shared" si="9"/>
        <v>0</v>
      </c>
      <c r="BC30" s="27">
        <f t="shared" si="9"/>
        <v>0</v>
      </c>
      <c r="BD30" s="27">
        <f t="shared" si="9"/>
        <v>0</v>
      </c>
      <c r="BE30" s="28">
        <f t="shared" si="9"/>
        <v>0</v>
      </c>
      <c r="BF30" s="26">
        <f t="shared" si="9"/>
        <v>1.1095556760645156</v>
      </c>
      <c r="BG30" s="27">
        <f t="shared" si="9"/>
        <v>0.26920652929032263</v>
      </c>
      <c r="BH30" s="27">
        <f t="shared" si="9"/>
        <v>0.12921660593548387</v>
      </c>
      <c r="BI30" s="27">
        <f t="shared" si="9"/>
        <v>0</v>
      </c>
      <c r="BJ30" s="28">
        <f t="shared" si="9"/>
        <v>3.1254969166451607</v>
      </c>
      <c r="BK30" s="28">
        <f t="shared" si="9"/>
        <v>76.541188477727815</v>
      </c>
    </row>
    <row r="31" spans="1:63" ht="15" customHeight="1" x14ac:dyDescent="0.25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</row>
    <row r="32" spans="1:63" s="25" customFormat="1" ht="15" customHeight="1" x14ac:dyDescent="0.25">
      <c r="A32" s="20" t="s">
        <v>20</v>
      </c>
      <c r="B32" s="11" t="s">
        <v>21</v>
      </c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4"/>
      <c r="BK32" s="35"/>
    </row>
    <row r="33" spans="1:63" s="25" customFormat="1" x14ac:dyDescent="0.25">
      <c r="A33" s="20" t="s">
        <v>7</v>
      </c>
      <c r="B33" s="36" t="s">
        <v>48</v>
      </c>
      <c r="C33" s="21"/>
      <c r="D33" s="22"/>
      <c r="E33" s="22"/>
      <c r="F33" s="22"/>
      <c r="G33" s="23"/>
      <c r="H33" s="21"/>
      <c r="I33" s="22"/>
      <c r="J33" s="22"/>
      <c r="K33" s="22"/>
      <c r="L33" s="23"/>
      <c r="M33" s="21"/>
      <c r="N33" s="22"/>
      <c r="O33" s="22"/>
      <c r="P33" s="22"/>
      <c r="Q33" s="23"/>
      <c r="R33" s="21"/>
      <c r="S33" s="22"/>
      <c r="T33" s="22"/>
      <c r="U33" s="22"/>
      <c r="V33" s="23"/>
      <c r="W33" s="21"/>
      <c r="X33" s="22"/>
      <c r="Y33" s="22"/>
      <c r="Z33" s="22"/>
      <c r="AA33" s="23"/>
      <c r="AB33" s="21"/>
      <c r="AC33" s="22"/>
      <c r="AD33" s="22"/>
      <c r="AE33" s="22"/>
      <c r="AF33" s="23"/>
      <c r="AG33" s="21"/>
      <c r="AH33" s="22"/>
      <c r="AI33" s="22"/>
      <c r="AJ33" s="22"/>
      <c r="AK33" s="23"/>
      <c r="AL33" s="21"/>
      <c r="AM33" s="22"/>
      <c r="AN33" s="22"/>
      <c r="AO33" s="22"/>
      <c r="AP33" s="23"/>
      <c r="AQ33" s="21"/>
      <c r="AR33" s="22"/>
      <c r="AS33" s="22"/>
      <c r="AT33" s="22"/>
      <c r="AU33" s="23"/>
      <c r="AV33" s="21"/>
      <c r="AW33" s="22"/>
      <c r="AX33" s="22"/>
      <c r="AY33" s="22"/>
      <c r="AZ33" s="23"/>
      <c r="BA33" s="21"/>
      <c r="BB33" s="22"/>
      <c r="BC33" s="22"/>
      <c r="BD33" s="22"/>
      <c r="BE33" s="23"/>
      <c r="BF33" s="21"/>
      <c r="BG33" s="22"/>
      <c r="BH33" s="22"/>
      <c r="BI33" s="22"/>
      <c r="BJ33" s="23"/>
      <c r="BK33" s="24"/>
    </row>
    <row r="34" spans="1:63" s="25" customFormat="1" x14ac:dyDescent="0.25">
      <c r="A34" s="20"/>
      <c r="B34" s="7" t="s">
        <v>99</v>
      </c>
      <c r="C34" s="21">
        <v>0</v>
      </c>
      <c r="D34" s="22">
        <v>0.10053368274193547</v>
      </c>
      <c r="E34" s="22">
        <v>0</v>
      </c>
      <c r="F34" s="22">
        <v>0</v>
      </c>
      <c r="G34" s="23">
        <v>0</v>
      </c>
      <c r="H34" s="21">
        <v>1.9800855913548452</v>
      </c>
      <c r="I34" s="22">
        <v>1.261515890322581E-2</v>
      </c>
      <c r="J34" s="22">
        <v>0</v>
      </c>
      <c r="K34" s="22">
        <v>0</v>
      </c>
      <c r="L34" s="23">
        <v>3.0160105193548392E-2</v>
      </c>
      <c r="M34" s="21">
        <v>0</v>
      </c>
      <c r="N34" s="22">
        <v>0</v>
      </c>
      <c r="O34" s="22">
        <v>0</v>
      </c>
      <c r="P34" s="22">
        <v>0</v>
      </c>
      <c r="Q34" s="23">
        <v>0</v>
      </c>
      <c r="R34" s="21">
        <v>1.625805742419363</v>
      </c>
      <c r="S34" s="22">
        <v>1.4633518741935489E-2</v>
      </c>
      <c r="T34" s="22">
        <v>0</v>
      </c>
      <c r="U34" s="22">
        <v>0</v>
      </c>
      <c r="V34" s="23">
        <v>0</v>
      </c>
      <c r="W34" s="21">
        <v>0</v>
      </c>
      <c r="X34" s="22">
        <v>0</v>
      </c>
      <c r="Y34" s="22">
        <v>0</v>
      </c>
      <c r="Z34" s="22">
        <v>0</v>
      </c>
      <c r="AA34" s="23">
        <v>0</v>
      </c>
      <c r="AB34" s="21">
        <v>0.21138025558064513</v>
      </c>
      <c r="AC34" s="22">
        <v>3.2182216129032258E-3</v>
      </c>
      <c r="AD34" s="22">
        <v>0</v>
      </c>
      <c r="AE34" s="22">
        <v>0</v>
      </c>
      <c r="AF34" s="23">
        <v>0.68765063087096789</v>
      </c>
      <c r="AG34" s="21">
        <v>0</v>
      </c>
      <c r="AH34" s="22">
        <v>0</v>
      </c>
      <c r="AI34" s="22">
        <v>0</v>
      </c>
      <c r="AJ34" s="22">
        <v>0</v>
      </c>
      <c r="AK34" s="23">
        <v>0</v>
      </c>
      <c r="AL34" s="21">
        <v>6.7793200903225798E-2</v>
      </c>
      <c r="AM34" s="22">
        <v>5.020716709677419E-3</v>
      </c>
      <c r="AN34" s="22">
        <v>0</v>
      </c>
      <c r="AO34" s="22">
        <v>0</v>
      </c>
      <c r="AP34" s="23">
        <v>2.0082866774193554E-2</v>
      </c>
      <c r="AQ34" s="21">
        <v>0</v>
      </c>
      <c r="AR34" s="22">
        <v>0</v>
      </c>
      <c r="AS34" s="22">
        <v>0</v>
      </c>
      <c r="AT34" s="22">
        <v>0</v>
      </c>
      <c r="AU34" s="23">
        <v>0</v>
      </c>
      <c r="AV34" s="21">
        <v>12.507896613645222</v>
      </c>
      <c r="AW34" s="22">
        <v>0.83937796706102485</v>
      </c>
      <c r="AX34" s="22">
        <v>0</v>
      </c>
      <c r="AY34" s="22">
        <v>0</v>
      </c>
      <c r="AZ34" s="23">
        <v>5.4992502126774196</v>
      </c>
      <c r="BA34" s="21">
        <v>0</v>
      </c>
      <c r="BB34" s="22">
        <v>0</v>
      </c>
      <c r="BC34" s="22">
        <v>0</v>
      </c>
      <c r="BD34" s="22">
        <v>0</v>
      </c>
      <c r="BE34" s="23">
        <v>0</v>
      </c>
      <c r="BF34" s="21">
        <v>8.3153497381290293</v>
      </c>
      <c r="BG34" s="22">
        <v>0.34773071645161274</v>
      </c>
      <c r="BH34" s="22">
        <v>0</v>
      </c>
      <c r="BI34" s="22">
        <v>0</v>
      </c>
      <c r="BJ34" s="23">
        <v>0.68887636012903253</v>
      </c>
      <c r="BK34" s="24">
        <f>SUM(C34:BJ34)</f>
        <v>32.957461299899805</v>
      </c>
    </row>
    <row r="35" spans="1:63" s="30" customFormat="1" x14ac:dyDescent="0.25">
      <c r="A35" s="20"/>
      <c r="B35" s="8" t="s">
        <v>9</v>
      </c>
      <c r="C35" s="26">
        <f t="shared" ref="C35:AH35" si="10">SUM(C34:C34)</f>
        <v>0</v>
      </c>
      <c r="D35" s="27">
        <f t="shared" si="10"/>
        <v>0.10053368274193547</v>
      </c>
      <c r="E35" s="27">
        <f t="shared" si="10"/>
        <v>0</v>
      </c>
      <c r="F35" s="27">
        <f t="shared" si="10"/>
        <v>0</v>
      </c>
      <c r="G35" s="28">
        <f t="shared" si="10"/>
        <v>0</v>
      </c>
      <c r="H35" s="26">
        <f t="shared" si="10"/>
        <v>1.9800855913548452</v>
      </c>
      <c r="I35" s="27">
        <f t="shared" si="10"/>
        <v>1.261515890322581E-2</v>
      </c>
      <c r="J35" s="27">
        <f t="shared" si="10"/>
        <v>0</v>
      </c>
      <c r="K35" s="27">
        <f t="shared" si="10"/>
        <v>0</v>
      </c>
      <c r="L35" s="28">
        <f t="shared" si="10"/>
        <v>3.0160105193548392E-2</v>
      </c>
      <c r="M35" s="26">
        <f t="shared" si="10"/>
        <v>0</v>
      </c>
      <c r="N35" s="27">
        <f t="shared" si="10"/>
        <v>0</v>
      </c>
      <c r="O35" s="27">
        <f t="shared" si="10"/>
        <v>0</v>
      </c>
      <c r="P35" s="27">
        <f t="shared" si="10"/>
        <v>0</v>
      </c>
      <c r="Q35" s="28">
        <f t="shared" si="10"/>
        <v>0</v>
      </c>
      <c r="R35" s="26">
        <f t="shared" si="10"/>
        <v>1.625805742419363</v>
      </c>
      <c r="S35" s="27">
        <f t="shared" si="10"/>
        <v>1.4633518741935489E-2</v>
      </c>
      <c r="T35" s="27">
        <f t="shared" si="10"/>
        <v>0</v>
      </c>
      <c r="U35" s="27">
        <f t="shared" si="10"/>
        <v>0</v>
      </c>
      <c r="V35" s="28">
        <f t="shared" si="10"/>
        <v>0</v>
      </c>
      <c r="W35" s="26">
        <f t="shared" si="10"/>
        <v>0</v>
      </c>
      <c r="X35" s="27">
        <f t="shared" si="10"/>
        <v>0</v>
      </c>
      <c r="Y35" s="27">
        <f t="shared" si="10"/>
        <v>0</v>
      </c>
      <c r="Z35" s="27">
        <f t="shared" si="10"/>
        <v>0</v>
      </c>
      <c r="AA35" s="28">
        <f t="shared" si="10"/>
        <v>0</v>
      </c>
      <c r="AB35" s="26">
        <f t="shared" si="10"/>
        <v>0.21138025558064513</v>
      </c>
      <c r="AC35" s="27">
        <f t="shared" si="10"/>
        <v>3.2182216129032258E-3</v>
      </c>
      <c r="AD35" s="27">
        <f t="shared" si="10"/>
        <v>0</v>
      </c>
      <c r="AE35" s="27">
        <f t="shared" si="10"/>
        <v>0</v>
      </c>
      <c r="AF35" s="28">
        <f t="shared" si="10"/>
        <v>0.68765063087096789</v>
      </c>
      <c r="AG35" s="26">
        <f t="shared" si="10"/>
        <v>0</v>
      </c>
      <c r="AH35" s="27">
        <f t="shared" si="10"/>
        <v>0</v>
      </c>
      <c r="AI35" s="27">
        <f t="shared" ref="AI35:BK35" si="11">SUM(AI34:AI34)</f>
        <v>0</v>
      </c>
      <c r="AJ35" s="27">
        <f t="shared" si="11"/>
        <v>0</v>
      </c>
      <c r="AK35" s="28">
        <f t="shared" si="11"/>
        <v>0</v>
      </c>
      <c r="AL35" s="26">
        <f t="shared" si="11"/>
        <v>6.7793200903225798E-2</v>
      </c>
      <c r="AM35" s="27">
        <f t="shared" si="11"/>
        <v>5.020716709677419E-3</v>
      </c>
      <c r="AN35" s="27">
        <f t="shared" si="11"/>
        <v>0</v>
      </c>
      <c r="AO35" s="27">
        <f t="shared" si="11"/>
        <v>0</v>
      </c>
      <c r="AP35" s="28">
        <f t="shared" si="11"/>
        <v>2.0082866774193554E-2</v>
      </c>
      <c r="AQ35" s="26">
        <f t="shared" si="11"/>
        <v>0</v>
      </c>
      <c r="AR35" s="27">
        <f t="shared" si="11"/>
        <v>0</v>
      </c>
      <c r="AS35" s="27">
        <f t="shared" si="11"/>
        <v>0</v>
      </c>
      <c r="AT35" s="27">
        <f t="shared" si="11"/>
        <v>0</v>
      </c>
      <c r="AU35" s="28">
        <f t="shared" si="11"/>
        <v>0</v>
      </c>
      <c r="AV35" s="26">
        <f t="shared" si="11"/>
        <v>12.507896613645222</v>
      </c>
      <c r="AW35" s="27">
        <f t="shared" si="11"/>
        <v>0.83937796706102485</v>
      </c>
      <c r="AX35" s="27">
        <f t="shared" si="11"/>
        <v>0</v>
      </c>
      <c r="AY35" s="27">
        <f t="shared" si="11"/>
        <v>0</v>
      </c>
      <c r="AZ35" s="28">
        <f t="shared" si="11"/>
        <v>5.4992502126774196</v>
      </c>
      <c r="BA35" s="26">
        <f t="shared" si="11"/>
        <v>0</v>
      </c>
      <c r="BB35" s="27">
        <f t="shared" si="11"/>
        <v>0</v>
      </c>
      <c r="BC35" s="27">
        <f t="shared" si="11"/>
        <v>0</v>
      </c>
      <c r="BD35" s="27">
        <f t="shared" si="11"/>
        <v>0</v>
      </c>
      <c r="BE35" s="28">
        <f t="shared" si="11"/>
        <v>0</v>
      </c>
      <c r="BF35" s="26">
        <f t="shared" si="11"/>
        <v>8.3153497381290293</v>
      </c>
      <c r="BG35" s="27">
        <f t="shared" si="11"/>
        <v>0.34773071645161274</v>
      </c>
      <c r="BH35" s="27">
        <f t="shared" si="11"/>
        <v>0</v>
      </c>
      <c r="BI35" s="27">
        <f t="shared" si="11"/>
        <v>0</v>
      </c>
      <c r="BJ35" s="28">
        <f t="shared" si="11"/>
        <v>0.68887636012903253</v>
      </c>
      <c r="BK35" s="29">
        <f t="shared" si="11"/>
        <v>32.957461299899805</v>
      </c>
    </row>
    <row r="36" spans="1:63" ht="15" customHeight="1" x14ac:dyDescent="0.25"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</row>
    <row r="37" spans="1:63" s="25" customFormat="1" x14ac:dyDescent="0.25">
      <c r="A37" s="20" t="s">
        <v>10</v>
      </c>
      <c r="B37" s="12" t="s">
        <v>22</v>
      </c>
      <c r="C37" s="21"/>
      <c r="D37" s="22"/>
      <c r="E37" s="22"/>
      <c r="F37" s="22"/>
      <c r="G37" s="23"/>
      <c r="H37" s="21"/>
      <c r="I37" s="22"/>
      <c r="J37" s="22"/>
      <c r="K37" s="22"/>
      <c r="L37" s="23"/>
      <c r="M37" s="21"/>
      <c r="N37" s="22"/>
      <c r="O37" s="22"/>
      <c r="P37" s="22"/>
      <c r="Q37" s="23"/>
      <c r="R37" s="21"/>
      <c r="S37" s="22"/>
      <c r="T37" s="22"/>
      <c r="U37" s="22"/>
      <c r="V37" s="23"/>
      <c r="W37" s="21"/>
      <c r="X37" s="22"/>
      <c r="Y37" s="22"/>
      <c r="Z37" s="22"/>
      <c r="AA37" s="23"/>
      <c r="AB37" s="21"/>
      <c r="AC37" s="22"/>
      <c r="AD37" s="22"/>
      <c r="AE37" s="22"/>
      <c r="AF37" s="23"/>
      <c r="AG37" s="21"/>
      <c r="AH37" s="22"/>
      <c r="AI37" s="22"/>
      <c r="AJ37" s="22"/>
      <c r="AK37" s="23"/>
      <c r="AL37" s="21"/>
      <c r="AM37" s="22"/>
      <c r="AN37" s="22"/>
      <c r="AO37" s="22"/>
      <c r="AP37" s="23"/>
      <c r="AQ37" s="21"/>
      <c r="AR37" s="22"/>
      <c r="AS37" s="22"/>
      <c r="AT37" s="22"/>
      <c r="AU37" s="23"/>
      <c r="AV37" s="21"/>
      <c r="AW37" s="22"/>
      <c r="AX37" s="22"/>
      <c r="AY37" s="22"/>
      <c r="AZ37" s="23"/>
      <c r="BA37" s="21"/>
      <c r="BB37" s="22"/>
      <c r="BC37" s="22"/>
      <c r="BD37" s="22"/>
      <c r="BE37" s="23"/>
      <c r="BF37" s="21"/>
      <c r="BG37" s="22"/>
      <c r="BH37" s="22"/>
      <c r="BI37" s="22"/>
      <c r="BJ37" s="23"/>
      <c r="BK37" s="24"/>
    </row>
    <row r="38" spans="1:63" s="25" customFormat="1" x14ac:dyDescent="0.25">
      <c r="A38" s="20"/>
      <c r="B38" s="7" t="s">
        <v>96</v>
      </c>
      <c r="C38" s="60">
        <v>1.4506757096774191E-2</v>
      </c>
      <c r="D38" s="60">
        <v>4.6470257126129013</v>
      </c>
      <c r="E38" s="60">
        <v>0</v>
      </c>
      <c r="F38" s="60">
        <v>0</v>
      </c>
      <c r="G38" s="60">
        <v>0.96425783500000006</v>
      </c>
      <c r="H38" s="60">
        <v>15.246913772225779</v>
      </c>
      <c r="I38" s="60">
        <v>4.3346889494516114</v>
      </c>
      <c r="J38" s="60">
        <v>0</v>
      </c>
      <c r="K38" s="60">
        <v>0</v>
      </c>
      <c r="L38" s="60">
        <v>8.1282542375483864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10.410425334709661</v>
      </c>
      <c r="S38" s="60">
        <v>0.14052266703225808</v>
      </c>
      <c r="T38" s="60">
        <v>0</v>
      </c>
      <c r="U38" s="60">
        <v>0</v>
      </c>
      <c r="V38" s="60">
        <v>1.2074882446451614</v>
      </c>
      <c r="W38" s="60">
        <v>0</v>
      </c>
      <c r="X38" s="60">
        <v>0.21921765867741941</v>
      </c>
      <c r="Y38" s="60">
        <v>0</v>
      </c>
      <c r="Z38" s="60">
        <v>0</v>
      </c>
      <c r="AA38" s="60">
        <v>0</v>
      </c>
      <c r="AB38" s="60">
        <v>7.051641119935522</v>
      </c>
      <c r="AC38" s="60">
        <v>5.2513551013870954</v>
      </c>
      <c r="AD38" s="60">
        <v>0</v>
      </c>
      <c r="AE38" s="60">
        <v>0</v>
      </c>
      <c r="AF38" s="60">
        <v>16.574791949580632</v>
      </c>
      <c r="AG38" s="60">
        <v>0</v>
      </c>
      <c r="AH38" s="60">
        <v>0</v>
      </c>
      <c r="AI38" s="60">
        <v>0</v>
      </c>
      <c r="AJ38" s="60">
        <v>0</v>
      </c>
      <c r="AK38" s="60">
        <v>0</v>
      </c>
      <c r="AL38" s="60">
        <v>3.663890892548376</v>
      </c>
      <c r="AM38" s="60">
        <v>2.6900159741935485E-2</v>
      </c>
      <c r="AN38" s="60">
        <v>0</v>
      </c>
      <c r="AO38" s="60">
        <v>0</v>
      </c>
      <c r="AP38" s="60">
        <v>1.3024370242580645</v>
      </c>
      <c r="AQ38" s="60">
        <v>0</v>
      </c>
      <c r="AR38" s="60">
        <v>0</v>
      </c>
      <c r="AS38" s="60">
        <v>0</v>
      </c>
      <c r="AT38" s="60">
        <v>0</v>
      </c>
      <c r="AU38" s="60">
        <v>0</v>
      </c>
      <c r="AV38" s="60">
        <v>140.42217638882934</v>
      </c>
      <c r="AW38" s="60">
        <v>48.12969969682527</v>
      </c>
      <c r="AX38" s="60">
        <v>0</v>
      </c>
      <c r="AY38" s="60">
        <v>0</v>
      </c>
      <c r="AZ38" s="60">
        <v>274.33023109119057</v>
      </c>
      <c r="BA38" s="60">
        <v>0</v>
      </c>
      <c r="BB38" s="60">
        <v>0</v>
      </c>
      <c r="BC38" s="60">
        <v>0</v>
      </c>
      <c r="BD38" s="60">
        <v>0</v>
      </c>
      <c r="BE38" s="60">
        <v>0</v>
      </c>
      <c r="BF38" s="60">
        <v>97.663322122123603</v>
      </c>
      <c r="BG38" s="61">
        <v>9.3862652856129021</v>
      </c>
      <c r="BH38" s="60">
        <v>0</v>
      </c>
      <c r="BI38" s="60">
        <v>0</v>
      </c>
      <c r="BJ38" s="60">
        <v>29.970496790741958</v>
      </c>
      <c r="BK38" s="24">
        <f>SUM(C38:BJ38)</f>
        <v>679.08650879177526</v>
      </c>
    </row>
    <row r="39" spans="1:63" s="30" customFormat="1" x14ac:dyDescent="0.25">
      <c r="A39" s="20"/>
      <c r="B39" s="8" t="s">
        <v>12</v>
      </c>
      <c r="C39" s="26">
        <f t="shared" ref="C39:AH39" si="12">SUM(C38:C38)</f>
        <v>1.4506757096774191E-2</v>
      </c>
      <c r="D39" s="27">
        <f t="shared" si="12"/>
        <v>4.6470257126129013</v>
      </c>
      <c r="E39" s="27">
        <f t="shared" si="12"/>
        <v>0</v>
      </c>
      <c r="F39" s="27">
        <f t="shared" si="12"/>
        <v>0</v>
      </c>
      <c r="G39" s="28">
        <f t="shared" si="12"/>
        <v>0.96425783500000006</v>
      </c>
      <c r="H39" s="26">
        <f t="shared" si="12"/>
        <v>15.246913772225779</v>
      </c>
      <c r="I39" s="27">
        <f t="shared" si="12"/>
        <v>4.3346889494516114</v>
      </c>
      <c r="J39" s="27">
        <f t="shared" si="12"/>
        <v>0</v>
      </c>
      <c r="K39" s="27">
        <f t="shared" si="12"/>
        <v>0</v>
      </c>
      <c r="L39" s="28">
        <f t="shared" si="12"/>
        <v>8.1282542375483864</v>
      </c>
      <c r="M39" s="26">
        <f t="shared" si="12"/>
        <v>0</v>
      </c>
      <c r="N39" s="27">
        <f t="shared" si="12"/>
        <v>0</v>
      </c>
      <c r="O39" s="27">
        <f t="shared" si="12"/>
        <v>0</v>
      </c>
      <c r="P39" s="27">
        <f t="shared" si="12"/>
        <v>0</v>
      </c>
      <c r="Q39" s="28">
        <f t="shared" si="12"/>
        <v>0</v>
      </c>
      <c r="R39" s="26">
        <f t="shared" si="12"/>
        <v>10.410425334709661</v>
      </c>
      <c r="S39" s="27">
        <f t="shared" si="12"/>
        <v>0.14052266703225808</v>
      </c>
      <c r="T39" s="27">
        <f t="shared" si="12"/>
        <v>0</v>
      </c>
      <c r="U39" s="27">
        <f t="shared" si="12"/>
        <v>0</v>
      </c>
      <c r="V39" s="28">
        <f t="shared" si="12"/>
        <v>1.2074882446451614</v>
      </c>
      <c r="W39" s="26">
        <f t="shared" si="12"/>
        <v>0</v>
      </c>
      <c r="X39" s="27">
        <f t="shared" si="12"/>
        <v>0.21921765867741941</v>
      </c>
      <c r="Y39" s="27">
        <f t="shared" si="12"/>
        <v>0</v>
      </c>
      <c r="Z39" s="27">
        <f t="shared" si="12"/>
        <v>0</v>
      </c>
      <c r="AA39" s="28">
        <f t="shared" si="12"/>
        <v>0</v>
      </c>
      <c r="AB39" s="26">
        <f t="shared" si="12"/>
        <v>7.051641119935522</v>
      </c>
      <c r="AC39" s="27">
        <f t="shared" si="12"/>
        <v>5.2513551013870954</v>
      </c>
      <c r="AD39" s="27">
        <f t="shared" si="12"/>
        <v>0</v>
      </c>
      <c r="AE39" s="27">
        <f t="shared" si="12"/>
        <v>0</v>
      </c>
      <c r="AF39" s="28">
        <f t="shared" si="12"/>
        <v>16.574791949580632</v>
      </c>
      <c r="AG39" s="26">
        <f t="shared" si="12"/>
        <v>0</v>
      </c>
      <c r="AH39" s="27">
        <f t="shared" si="12"/>
        <v>0</v>
      </c>
      <c r="AI39" s="27">
        <f t="shared" ref="AI39:BK39" si="13">SUM(AI38:AI38)</f>
        <v>0</v>
      </c>
      <c r="AJ39" s="27">
        <f t="shared" si="13"/>
        <v>0</v>
      </c>
      <c r="AK39" s="28">
        <f t="shared" si="13"/>
        <v>0</v>
      </c>
      <c r="AL39" s="26">
        <f t="shared" si="13"/>
        <v>3.663890892548376</v>
      </c>
      <c r="AM39" s="27">
        <f t="shared" si="13"/>
        <v>2.6900159741935485E-2</v>
      </c>
      <c r="AN39" s="27">
        <f t="shared" si="13"/>
        <v>0</v>
      </c>
      <c r="AO39" s="27">
        <f t="shared" si="13"/>
        <v>0</v>
      </c>
      <c r="AP39" s="28">
        <f t="shared" si="13"/>
        <v>1.3024370242580645</v>
      </c>
      <c r="AQ39" s="26">
        <f t="shared" si="13"/>
        <v>0</v>
      </c>
      <c r="AR39" s="27">
        <f t="shared" si="13"/>
        <v>0</v>
      </c>
      <c r="AS39" s="27">
        <f t="shared" si="13"/>
        <v>0</v>
      </c>
      <c r="AT39" s="27">
        <f t="shared" si="13"/>
        <v>0</v>
      </c>
      <c r="AU39" s="28">
        <f t="shared" si="13"/>
        <v>0</v>
      </c>
      <c r="AV39" s="26">
        <f t="shared" si="13"/>
        <v>140.42217638882934</v>
      </c>
      <c r="AW39" s="27">
        <f t="shared" si="13"/>
        <v>48.12969969682527</v>
      </c>
      <c r="AX39" s="27">
        <f t="shared" si="13"/>
        <v>0</v>
      </c>
      <c r="AY39" s="27">
        <f t="shared" si="13"/>
        <v>0</v>
      </c>
      <c r="AZ39" s="28">
        <f t="shared" si="13"/>
        <v>274.33023109119057</v>
      </c>
      <c r="BA39" s="26">
        <f t="shared" si="13"/>
        <v>0</v>
      </c>
      <c r="BB39" s="27">
        <f t="shared" si="13"/>
        <v>0</v>
      </c>
      <c r="BC39" s="27">
        <f t="shared" si="13"/>
        <v>0</v>
      </c>
      <c r="BD39" s="27">
        <f t="shared" si="13"/>
        <v>0</v>
      </c>
      <c r="BE39" s="28">
        <f t="shared" si="13"/>
        <v>0</v>
      </c>
      <c r="BF39" s="26">
        <f t="shared" si="13"/>
        <v>97.663322122123603</v>
      </c>
      <c r="BG39" s="27">
        <f t="shared" si="13"/>
        <v>9.3862652856129021</v>
      </c>
      <c r="BH39" s="27">
        <f t="shared" si="13"/>
        <v>0</v>
      </c>
      <c r="BI39" s="27">
        <f t="shared" si="13"/>
        <v>0</v>
      </c>
      <c r="BJ39" s="28">
        <f t="shared" si="13"/>
        <v>29.970496790741958</v>
      </c>
      <c r="BK39" s="29">
        <f t="shared" si="13"/>
        <v>679.08650879177526</v>
      </c>
    </row>
    <row r="40" spans="1:63" s="30" customFormat="1" x14ac:dyDescent="0.25">
      <c r="A40" s="20"/>
      <c r="B40" s="8" t="s">
        <v>23</v>
      </c>
      <c r="C40" s="26">
        <f t="shared" ref="C40:AH40" si="14">C39+C35</f>
        <v>1.4506757096774191E-2</v>
      </c>
      <c r="D40" s="27">
        <f t="shared" si="14"/>
        <v>4.7475593953548367</v>
      </c>
      <c r="E40" s="27">
        <f t="shared" si="14"/>
        <v>0</v>
      </c>
      <c r="F40" s="27">
        <f t="shared" si="14"/>
        <v>0</v>
      </c>
      <c r="G40" s="28">
        <f t="shared" si="14"/>
        <v>0.96425783500000006</v>
      </c>
      <c r="H40" s="26">
        <f t="shared" si="14"/>
        <v>17.226999363580624</v>
      </c>
      <c r="I40" s="27">
        <f t="shared" si="14"/>
        <v>4.3473041083548374</v>
      </c>
      <c r="J40" s="27">
        <f t="shared" si="14"/>
        <v>0</v>
      </c>
      <c r="K40" s="27">
        <f t="shared" si="14"/>
        <v>0</v>
      </c>
      <c r="L40" s="28">
        <f t="shared" si="14"/>
        <v>8.1584143427419349</v>
      </c>
      <c r="M40" s="26">
        <f t="shared" si="14"/>
        <v>0</v>
      </c>
      <c r="N40" s="27">
        <f t="shared" si="14"/>
        <v>0</v>
      </c>
      <c r="O40" s="27">
        <f t="shared" si="14"/>
        <v>0</v>
      </c>
      <c r="P40" s="27">
        <f t="shared" si="14"/>
        <v>0</v>
      </c>
      <c r="Q40" s="28">
        <f t="shared" si="14"/>
        <v>0</v>
      </c>
      <c r="R40" s="26">
        <f t="shared" si="14"/>
        <v>12.036231077129024</v>
      </c>
      <c r="S40" s="27">
        <f t="shared" si="14"/>
        <v>0.15515618577419357</v>
      </c>
      <c r="T40" s="27">
        <f t="shared" si="14"/>
        <v>0</v>
      </c>
      <c r="U40" s="27">
        <f t="shared" si="14"/>
        <v>0</v>
      </c>
      <c r="V40" s="28">
        <f t="shared" si="14"/>
        <v>1.2074882446451614</v>
      </c>
      <c r="W40" s="26">
        <f t="shared" si="14"/>
        <v>0</v>
      </c>
      <c r="X40" s="27">
        <f t="shared" si="14"/>
        <v>0.21921765867741941</v>
      </c>
      <c r="Y40" s="27">
        <f t="shared" si="14"/>
        <v>0</v>
      </c>
      <c r="Z40" s="27">
        <f t="shared" si="14"/>
        <v>0</v>
      </c>
      <c r="AA40" s="28">
        <f t="shared" si="14"/>
        <v>0</v>
      </c>
      <c r="AB40" s="26">
        <f t="shared" si="14"/>
        <v>7.2630213755161668</v>
      </c>
      <c r="AC40" s="27">
        <f t="shared" si="14"/>
        <v>5.2545733229999989</v>
      </c>
      <c r="AD40" s="27">
        <f t="shared" si="14"/>
        <v>0</v>
      </c>
      <c r="AE40" s="27">
        <f t="shared" si="14"/>
        <v>0</v>
      </c>
      <c r="AF40" s="28">
        <f t="shared" si="14"/>
        <v>17.262442580451602</v>
      </c>
      <c r="AG40" s="26">
        <f t="shared" si="14"/>
        <v>0</v>
      </c>
      <c r="AH40" s="27">
        <f t="shared" si="14"/>
        <v>0</v>
      </c>
      <c r="AI40" s="27">
        <f t="shared" ref="AI40:BK40" si="15">AI39+AI35</f>
        <v>0</v>
      </c>
      <c r="AJ40" s="27">
        <f t="shared" si="15"/>
        <v>0</v>
      </c>
      <c r="AK40" s="28">
        <f t="shared" si="15"/>
        <v>0</v>
      </c>
      <c r="AL40" s="26">
        <f t="shared" si="15"/>
        <v>3.7316840934516016</v>
      </c>
      <c r="AM40" s="27">
        <f t="shared" si="15"/>
        <v>3.1920876451612901E-2</v>
      </c>
      <c r="AN40" s="27">
        <f t="shared" si="15"/>
        <v>0</v>
      </c>
      <c r="AO40" s="27">
        <f t="shared" si="15"/>
        <v>0</v>
      </c>
      <c r="AP40" s="28">
        <f t="shared" si="15"/>
        <v>1.322519891032258</v>
      </c>
      <c r="AQ40" s="26">
        <f t="shared" si="15"/>
        <v>0</v>
      </c>
      <c r="AR40" s="27">
        <f t="shared" si="15"/>
        <v>0</v>
      </c>
      <c r="AS40" s="27">
        <f t="shared" si="15"/>
        <v>0</v>
      </c>
      <c r="AT40" s="27">
        <f t="shared" si="15"/>
        <v>0</v>
      </c>
      <c r="AU40" s="28">
        <f t="shared" si="15"/>
        <v>0</v>
      </c>
      <c r="AV40" s="26">
        <f t="shared" si="15"/>
        <v>152.93007300247456</v>
      </c>
      <c r="AW40" s="27">
        <f t="shared" si="15"/>
        <v>48.969077663886296</v>
      </c>
      <c r="AX40" s="27">
        <f t="shared" si="15"/>
        <v>0</v>
      </c>
      <c r="AY40" s="27">
        <f t="shared" si="15"/>
        <v>0</v>
      </c>
      <c r="AZ40" s="28">
        <f t="shared" si="15"/>
        <v>279.82948130386796</v>
      </c>
      <c r="BA40" s="26">
        <f t="shared" si="15"/>
        <v>0</v>
      </c>
      <c r="BB40" s="27">
        <f t="shared" si="15"/>
        <v>0</v>
      </c>
      <c r="BC40" s="27">
        <f t="shared" si="15"/>
        <v>0</v>
      </c>
      <c r="BD40" s="27">
        <f t="shared" si="15"/>
        <v>0</v>
      </c>
      <c r="BE40" s="28">
        <f t="shared" si="15"/>
        <v>0</v>
      </c>
      <c r="BF40" s="26">
        <f t="shared" si="15"/>
        <v>105.97867186025263</v>
      </c>
      <c r="BG40" s="27">
        <f t="shared" si="15"/>
        <v>9.7339960020645151</v>
      </c>
      <c r="BH40" s="27">
        <f t="shared" si="15"/>
        <v>0</v>
      </c>
      <c r="BI40" s="27">
        <f t="shared" si="15"/>
        <v>0</v>
      </c>
      <c r="BJ40" s="28">
        <f t="shared" si="15"/>
        <v>30.659373150870991</v>
      </c>
      <c r="BK40" s="28">
        <f t="shared" si="15"/>
        <v>712.04397009167508</v>
      </c>
    </row>
    <row r="41" spans="1:63" ht="15" customHeight="1" x14ac:dyDescent="0.25"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</row>
    <row r="42" spans="1:63" s="25" customFormat="1" x14ac:dyDescent="0.25">
      <c r="A42" s="20" t="s">
        <v>24</v>
      </c>
      <c r="B42" s="12" t="s">
        <v>25</v>
      </c>
      <c r="C42" s="21"/>
      <c r="D42" s="22"/>
      <c r="E42" s="22"/>
      <c r="F42" s="22"/>
      <c r="G42" s="23"/>
      <c r="H42" s="21"/>
      <c r="I42" s="22"/>
      <c r="J42" s="22"/>
      <c r="K42" s="22"/>
      <c r="L42" s="23"/>
      <c r="M42" s="21"/>
      <c r="N42" s="22"/>
      <c r="O42" s="22"/>
      <c r="P42" s="22"/>
      <c r="Q42" s="23"/>
      <c r="R42" s="21"/>
      <c r="S42" s="22"/>
      <c r="T42" s="22"/>
      <c r="U42" s="22"/>
      <c r="V42" s="23"/>
      <c r="W42" s="21"/>
      <c r="X42" s="22"/>
      <c r="Y42" s="22"/>
      <c r="Z42" s="22"/>
      <c r="AA42" s="23"/>
      <c r="AB42" s="21"/>
      <c r="AC42" s="22"/>
      <c r="AD42" s="22"/>
      <c r="AE42" s="22"/>
      <c r="AF42" s="23"/>
      <c r="AG42" s="21"/>
      <c r="AH42" s="22"/>
      <c r="AI42" s="22"/>
      <c r="AJ42" s="22"/>
      <c r="AK42" s="23"/>
      <c r="AL42" s="21"/>
      <c r="AM42" s="22"/>
      <c r="AN42" s="22"/>
      <c r="AO42" s="22"/>
      <c r="AP42" s="23"/>
      <c r="AQ42" s="21"/>
      <c r="AR42" s="22"/>
      <c r="AS42" s="22"/>
      <c r="AT42" s="22"/>
      <c r="AU42" s="23"/>
      <c r="AV42" s="21"/>
      <c r="AW42" s="22"/>
      <c r="AX42" s="22"/>
      <c r="AY42" s="22"/>
      <c r="AZ42" s="23"/>
      <c r="BA42" s="21"/>
      <c r="BB42" s="22"/>
      <c r="BC42" s="22"/>
      <c r="BD42" s="22"/>
      <c r="BE42" s="23"/>
      <c r="BF42" s="21"/>
      <c r="BG42" s="22"/>
      <c r="BH42" s="22"/>
      <c r="BI42" s="22"/>
      <c r="BJ42" s="23"/>
      <c r="BK42" s="24"/>
    </row>
    <row r="43" spans="1:63" s="25" customFormat="1" x14ac:dyDescent="0.25">
      <c r="A43" s="20" t="s">
        <v>7</v>
      </c>
      <c r="B43" s="8" t="s">
        <v>26</v>
      </c>
      <c r="C43" s="21"/>
      <c r="D43" s="22"/>
      <c r="E43" s="22"/>
      <c r="F43" s="22"/>
      <c r="G43" s="23"/>
      <c r="H43" s="21"/>
      <c r="I43" s="22"/>
      <c r="J43" s="22"/>
      <c r="K43" s="22"/>
      <c r="L43" s="23"/>
      <c r="M43" s="21"/>
      <c r="N43" s="22"/>
      <c r="O43" s="22"/>
      <c r="P43" s="22"/>
      <c r="Q43" s="23"/>
      <c r="R43" s="21"/>
      <c r="S43" s="22"/>
      <c r="T43" s="22"/>
      <c r="U43" s="22"/>
      <c r="V43" s="23"/>
      <c r="W43" s="21"/>
      <c r="X43" s="22"/>
      <c r="Y43" s="22"/>
      <c r="Z43" s="22"/>
      <c r="AA43" s="23"/>
      <c r="AB43" s="21"/>
      <c r="AC43" s="22"/>
      <c r="AD43" s="22"/>
      <c r="AE43" s="22"/>
      <c r="AF43" s="23"/>
      <c r="AG43" s="21"/>
      <c r="AH43" s="22"/>
      <c r="AI43" s="22"/>
      <c r="AJ43" s="22"/>
      <c r="AK43" s="23"/>
      <c r="AL43" s="21"/>
      <c r="AM43" s="22"/>
      <c r="AN43" s="22"/>
      <c r="AO43" s="22"/>
      <c r="AP43" s="23"/>
      <c r="AQ43" s="21"/>
      <c r="AR43" s="22"/>
      <c r="AS43" s="22"/>
      <c r="AT43" s="22"/>
      <c r="AU43" s="23"/>
      <c r="AV43" s="21"/>
      <c r="AW43" s="22"/>
      <c r="AX43" s="22"/>
      <c r="AY43" s="22"/>
      <c r="AZ43" s="23"/>
      <c r="BA43" s="21"/>
      <c r="BB43" s="22"/>
      <c r="BC43" s="22"/>
      <c r="BD43" s="22"/>
      <c r="BE43" s="23"/>
      <c r="BF43" s="21"/>
      <c r="BG43" s="22"/>
      <c r="BH43" s="22"/>
      <c r="BI43" s="22"/>
      <c r="BJ43" s="23"/>
      <c r="BK43" s="24"/>
    </row>
    <row r="44" spans="1:63" s="25" customFormat="1" x14ac:dyDescent="0.25">
      <c r="A44" s="20"/>
      <c r="B44" s="13"/>
      <c r="C44" s="21"/>
      <c r="D44" s="22"/>
      <c r="E44" s="22"/>
      <c r="F44" s="22"/>
      <c r="G44" s="23"/>
      <c r="H44" s="21"/>
      <c r="I44" s="22"/>
      <c r="J44" s="22"/>
      <c r="K44" s="22"/>
      <c r="L44" s="23"/>
      <c r="M44" s="21"/>
      <c r="N44" s="22"/>
      <c r="O44" s="22"/>
      <c r="P44" s="22"/>
      <c r="Q44" s="23"/>
      <c r="R44" s="21"/>
      <c r="S44" s="22"/>
      <c r="T44" s="22"/>
      <c r="U44" s="22"/>
      <c r="V44" s="23"/>
      <c r="W44" s="21"/>
      <c r="X44" s="22"/>
      <c r="Y44" s="22"/>
      <c r="Z44" s="22"/>
      <c r="AA44" s="23"/>
      <c r="AB44" s="21"/>
      <c r="AC44" s="22"/>
      <c r="AD44" s="22"/>
      <c r="AE44" s="22"/>
      <c r="AF44" s="23"/>
      <c r="AG44" s="21"/>
      <c r="AH44" s="22"/>
      <c r="AI44" s="22"/>
      <c r="AJ44" s="22"/>
      <c r="AK44" s="23"/>
      <c r="AL44" s="21"/>
      <c r="AM44" s="22"/>
      <c r="AN44" s="22"/>
      <c r="AO44" s="22"/>
      <c r="AP44" s="23"/>
      <c r="AQ44" s="21"/>
      <c r="AR44" s="22"/>
      <c r="AS44" s="22"/>
      <c r="AT44" s="22"/>
      <c r="AU44" s="23"/>
      <c r="AV44" s="21"/>
      <c r="AW44" s="22"/>
      <c r="AX44" s="22"/>
      <c r="AY44" s="22"/>
      <c r="AZ44" s="23"/>
      <c r="BA44" s="21"/>
      <c r="BB44" s="22"/>
      <c r="BC44" s="22"/>
      <c r="BD44" s="22"/>
      <c r="BE44" s="23"/>
      <c r="BF44" s="21"/>
      <c r="BG44" s="22"/>
      <c r="BH44" s="22"/>
      <c r="BI44" s="22"/>
      <c r="BJ44" s="23"/>
      <c r="BK44" s="24"/>
    </row>
    <row r="45" spans="1:63" s="25" customFormat="1" x14ac:dyDescent="0.25">
      <c r="A45" s="20"/>
      <c r="B45" s="13"/>
      <c r="C45" s="21"/>
      <c r="D45" s="22"/>
      <c r="E45" s="22"/>
      <c r="F45" s="22"/>
      <c r="G45" s="23"/>
      <c r="H45" s="21"/>
      <c r="I45" s="22"/>
      <c r="J45" s="22"/>
      <c r="K45" s="22"/>
      <c r="L45" s="23"/>
      <c r="M45" s="21"/>
      <c r="N45" s="22"/>
      <c r="O45" s="22"/>
      <c r="P45" s="22"/>
      <c r="Q45" s="23"/>
      <c r="R45" s="21"/>
      <c r="S45" s="22"/>
      <c r="T45" s="22"/>
      <c r="U45" s="22"/>
      <c r="V45" s="23"/>
      <c r="W45" s="21"/>
      <c r="X45" s="22"/>
      <c r="Y45" s="22"/>
      <c r="Z45" s="22"/>
      <c r="AA45" s="23"/>
      <c r="AB45" s="21"/>
      <c r="AC45" s="22"/>
      <c r="AD45" s="22"/>
      <c r="AE45" s="22"/>
      <c r="AF45" s="23"/>
      <c r="AG45" s="21"/>
      <c r="AH45" s="22"/>
      <c r="AI45" s="22"/>
      <c r="AJ45" s="22"/>
      <c r="AK45" s="23"/>
      <c r="AL45" s="21"/>
      <c r="AM45" s="22"/>
      <c r="AN45" s="22"/>
      <c r="AO45" s="22"/>
      <c r="AP45" s="23"/>
      <c r="AQ45" s="21"/>
      <c r="AR45" s="22"/>
      <c r="AS45" s="22"/>
      <c r="AT45" s="22"/>
      <c r="AU45" s="23"/>
      <c r="AV45" s="21"/>
      <c r="AW45" s="22"/>
      <c r="AX45" s="22"/>
      <c r="AY45" s="22"/>
      <c r="AZ45" s="23"/>
      <c r="BA45" s="21"/>
      <c r="BB45" s="22"/>
      <c r="BC45" s="22"/>
      <c r="BD45" s="22"/>
      <c r="BE45" s="23"/>
      <c r="BF45" s="21"/>
      <c r="BG45" s="22"/>
      <c r="BH45" s="22"/>
      <c r="BI45" s="22"/>
      <c r="BJ45" s="23"/>
      <c r="BK45" s="24"/>
    </row>
    <row r="46" spans="1:63" s="30" customFormat="1" x14ac:dyDescent="0.25">
      <c r="A46" s="20"/>
      <c r="B46" s="8" t="s">
        <v>27</v>
      </c>
      <c r="C46" s="26">
        <f>SUM(C44:C45)</f>
        <v>0</v>
      </c>
      <c r="D46" s="26">
        <f t="shared" ref="D46:BK46" si="16">SUM(D44:D45)</f>
        <v>0</v>
      </c>
      <c r="E46" s="26">
        <f t="shared" si="16"/>
        <v>0</v>
      </c>
      <c r="F46" s="26">
        <f t="shared" si="16"/>
        <v>0</v>
      </c>
      <c r="G46" s="26">
        <f t="shared" si="16"/>
        <v>0</v>
      </c>
      <c r="H46" s="26">
        <f t="shared" si="16"/>
        <v>0</v>
      </c>
      <c r="I46" s="26">
        <f t="shared" si="16"/>
        <v>0</v>
      </c>
      <c r="J46" s="26">
        <f t="shared" si="16"/>
        <v>0</v>
      </c>
      <c r="K46" s="26">
        <f t="shared" si="16"/>
        <v>0</v>
      </c>
      <c r="L46" s="26">
        <f t="shared" si="16"/>
        <v>0</v>
      </c>
      <c r="M46" s="26">
        <f t="shared" si="16"/>
        <v>0</v>
      </c>
      <c r="N46" s="26">
        <f t="shared" si="16"/>
        <v>0</v>
      </c>
      <c r="O46" s="26">
        <f t="shared" si="16"/>
        <v>0</v>
      </c>
      <c r="P46" s="26">
        <f t="shared" si="16"/>
        <v>0</v>
      </c>
      <c r="Q46" s="26">
        <f t="shared" si="16"/>
        <v>0</v>
      </c>
      <c r="R46" s="26">
        <f t="shared" si="16"/>
        <v>0</v>
      </c>
      <c r="S46" s="26">
        <f t="shared" si="16"/>
        <v>0</v>
      </c>
      <c r="T46" s="26">
        <f t="shared" si="16"/>
        <v>0</v>
      </c>
      <c r="U46" s="26">
        <f t="shared" si="16"/>
        <v>0</v>
      </c>
      <c r="V46" s="26">
        <f t="shared" si="16"/>
        <v>0</v>
      </c>
      <c r="W46" s="26">
        <f t="shared" si="16"/>
        <v>0</v>
      </c>
      <c r="X46" s="26">
        <f t="shared" si="16"/>
        <v>0</v>
      </c>
      <c r="Y46" s="26">
        <f t="shared" si="16"/>
        <v>0</v>
      </c>
      <c r="Z46" s="26">
        <f t="shared" si="16"/>
        <v>0</v>
      </c>
      <c r="AA46" s="26">
        <f t="shared" si="16"/>
        <v>0</v>
      </c>
      <c r="AB46" s="26">
        <f t="shared" si="16"/>
        <v>0</v>
      </c>
      <c r="AC46" s="26">
        <f t="shared" si="16"/>
        <v>0</v>
      </c>
      <c r="AD46" s="26">
        <f t="shared" si="16"/>
        <v>0</v>
      </c>
      <c r="AE46" s="26">
        <f t="shared" si="16"/>
        <v>0</v>
      </c>
      <c r="AF46" s="26">
        <f t="shared" si="16"/>
        <v>0</v>
      </c>
      <c r="AG46" s="26">
        <f t="shared" si="16"/>
        <v>0</v>
      </c>
      <c r="AH46" s="26">
        <f t="shared" si="16"/>
        <v>0</v>
      </c>
      <c r="AI46" s="26">
        <f t="shared" si="16"/>
        <v>0</v>
      </c>
      <c r="AJ46" s="26">
        <f t="shared" si="16"/>
        <v>0</v>
      </c>
      <c r="AK46" s="26">
        <f t="shared" si="16"/>
        <v>0</v>
      </c>
      <c r="AL46" s="26">
        <f t="shared" si="16"/>
        <v>0</v>
      </c>
      <c r="AM46" s="26">
        <f t="shared" si="16"/>
        <v>0</v>
      </c>
      <c r="AN46" s="26">
        <f t="shared" si="16"/>
        <v>0</v>
      </c>
      <c r="AO46" s="26">
        <f t="shared" si="16"/>
        <v>0</v>
      </c>
      <c r="AP46" s="26">
        <f t="shared" si="16"/>
        <v>0</v>
      </c>
      <c r="AQ46" s="26">
        <f t="shared" si="16"/>
        <v>0</v>
      </c>
      <c r="AR46" s="26">
        <f t="shared" si="16"/>
        <v>0</v>
      </c>
      <c r="AS46" s="26">
        <f t="shared" si="16"/>
        <v>0</v>
      </c>
      <c r="AT46" s="26">
        <f t="shared" si="16"/>
        <v>0</v>
      </c>
      <c r="AU46" s="26">
        <f t="shared" si="16"/>
        <v>0</v>
      </c>
      <c r="AV46" s="26">
        <f t="shared" si="16"/>
        <v>0</v>
      </c>
      <c r="AW46" s="26">
        <f t="shared" si="16"/>
        <v>0</v>
      </c>
      <c r="AX46" s="26">
        <f t="shared" si="16"/>
        <v>0</v>
      </c>
      <c r="AY46" s="26">
        <f t="shared" si="16"/>
        <v>0</v>
      </c>
      <c r="AZ46" s="26">
        <f t="shared" si="16"/>
        <v>0</v>
      </c>
      <c r="BA46" s="26">
        <f t="shared" si="16"/>
        <v>0</v>
      </c>
      <c r="BB46" s="26">
        <f t="shared" si="16"/>
        <v>0</v>
      </c>
      <c r="BC46" s="26">
        <f t="shared" si="16"/>
        <v>0</v>
      </c>
      <c r="BD46" s="26">
        <f t="shared" si="16"/>
        <v>0</v>
      </c>
      <c r="BE46" s="26">
        <f t="shared" si="16"/>
        <v>0</v>
      </c>
      <c r="BF46" s="26">
        <f t="shared" si="16"/>
        <v>0</v>
      </c>
      <c r="BG46" s="26">
        <f t="shared" si="16"/>
        <v>0</v>
      </c>
      <c r="BH46" s="26">
        <f t="shared" si="16"/>
        <v>0</v>
      </c>
      <c r="BI46" s="26">
        <f t="shared" si="16"/>
        <v>0</v>
      </c>
      <c r="BJ46" s="26">
        <f t="shared" si="16"/>
        <v>0</v>
      </c>
      <c r="BK46" s="26">
        <f t="shared" si="16"/>
        <v>0</v>
      </c>
    </row>
    <row r="47" spans="1:63" ht="15" customHeight="1" x14ac:dyDescent="0.25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</row>
    <row r="48" spans="1:63" s="25" customFormat="1" x14ac:dyDescent="0.25">
      <c r="A48" s="20" t="s">
        <v>38</v>
      </c>
      <c r="B48" s="10" t="s">
        <v>39</v>
      </c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4"/>
    </row>
    <row r="49" spans="1:65" s="25" customFormat="1" x14ac:dyDescent="0.25">
      <c r="A49" s="20" t="s">
        <v>7</v>
      </c>
      <c r="B49" s="14" t="s">
        <v>40</v>
      </c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4"/>
    </row>
    <row r="50" spans="1:65" s="25" customFormat="1" x14ac:dyDescent="0.25">
      <c r="A50" s="20"/>
      <c r="B50" s="7"/>
      <c r="C50" s="21"/>
      <c r="D50" s="22"/>
      <c r="E50" s="22"/>
      <c r="F50" s="22"/>
      <c r="G50" s="23"/>
      <c r="H50" s="21"/>
      <c r="I50" s="22"/>
      <c r="J50" s="22"/>
      <c r="K50" s="22"/>
      <c r="L50" s="23"/>
      <c r="M50" s="21"/>
      <c r="N50" s="22"/>
      <c r="O50" s="22"/>
      <c r="P50" s="22"/>
      <c r="Q50" s="23"/>
      <c r="R50" s="21"/>
      <c r="S50" s="22"/>
      <c r="T50" s="22"/>
      <c r="U50" s="22"/>
      <c r="V50" s="23"/>
      <c r="W50" s="21"/>
      <c r="X50" s="22"/>
      <c r="Y50" s="22"/>
      <c r="Z50" s="22"/>
      <c r="AA50" s="23"/>
      <c r="AB50" s="21"/>
      <c r="AC50" s="22"/>
      <c r="AD50" s="22"/>
      <c r="AE50" s="22"/>
      <c r="AF50" s="23"/>
      <c r="AG50" s="21"/>
      <c r="AH50" s="22"/>
      <c r="AI50" s="22"/>
      <c r="AJ50" s="22"/>
      <c r="AK50" s="23"/>
      <c r="AL50" s="21"/>
      <c r="AM50" s="22"/>
      <c r="AN50" s="22"/>
      <c r="AO50" s="22"/>
      <c r="AP50" s="23"/>
      <c r="AQ50" s="21"/>
      <c r="AR50" s="22"/>
      <c r="AS50" s="22"/>
      <c r="AT50" s="22"/>
      <c r="AU50" s="23"/>
      <c r="AV50" s="21"/>
      <c r="AW50" s="22"/>
      <c r="AX50" s="22"/>
      <c r="AY50" s="22"/>
      <c r="AZ50" s="23"/>
      <c r="BA50" s="21"/>
      <c r="BB50" s="22"/>
      <c r="BC50" s="22"/>
      <c r="BD50" s="22"/>
      <c r="BE50" s="23"/>
      <c r="BF50" s="21"/>
      <c r="BG50" s="22"/>
      <c r="BH50" s="22"/>
      <c r="BI50" s="22"/>
      <c r="BJ50" s="23"/>
      <c r="BK50" s="24">
        <f>SUM(C50:BJ50)</f>
        <v>0</v>
      </c>
    </row>
    <row r="51" spans="1:65" s="30" customFormat="1" x14ac:dyDescent="0.25">
      <c r="A51" s="20"/>
      <c r="B51" s="8" t="s">
        <v>9</v>
      </c>
      <c r="C51" s="26">
        <f>SUM(C50)</f>
        <v>0</v>
      </c>
      <c r="D51" s="26">
        <f t="shared" ref="D51:BJ51" si="17">SUM(D50)</f>
        <v>0</v>
      </c>
      <c r="E51" s="26">
        <f t="shared" si="17"/>
        <v>0</v>
      </c>
      <c r="F51" s="26">
        <f t="shared" si="17"/>
        <v>0</v>
      </c>
      <c r="G51" s="26">
        <f t="shared" si="17"/>
        <v>0</v>
      </c>
      <c r="H51" s="26">
        <f t="shared" si="17"/>
        <v>0</v>
      </c>
      <c r="I51" s="26">
        <f t="shared" si="17"/>
        <v>0</v>
      </c>
      <c r="J51" s="26">
        <f t="shared" si="17"/>
        <v>0</v>
      </c>
      <c r="K51" s="26">
        <f t="shared" si="17"/>
        <v>0</v>
      </c>
      <c r="L51" s="26">
        <f t="shared" si="17"/>
        <v>0</v>
      </c>
      <c r="M51" s="26">
        <f t="shared" si="17"/>
        <v>0</v>
      </c>
      <c r="N51" s="26">
        <f t="shared" si="17"/>
        <v>0</v>
      </c>
      <c r="O51" s="26">
        <f t="shared" si="17"/>
        <v>0</v>
      </c>
      <c r="P51" s="26">
        <f t="shared" si="17"/>
        <v>0</v>
      </c>
      <c r="Q51" s="26">
        <f t="shared" si="17"/>
        <v>0</v>
      </c>
      <c r="R51" s="26">
        <f t="shared" si="17"/>
        <v>0</v>
      </c>
      <c r="S51" s="26">
        <f t="shared" si="17"/>
        <v>0</v>
      </c>
      <c r="T51" s="26">
        <f t="shared" si="17"/>
        <v>0</v>
      </c>
      <c r="U51" s="26">
        <f t="shared" si="17"/>
        <v>0</v>
      </c>
      <c r="V51" s="26">
        <f t="shared" si="17"/>
        <v>0</v>
      </c>
      <c r="W51" s="26">
        <f t="shared" si="17"/>
        <v>0</v>
      </c>
      <c r="X51" s="26">
        <f t="shared" si="17"/>
        <v>0</v>
      </c>
      <c r="Y51" s="26">
        <f t="shared" si="17"/>
        <v>0</v>
      </c>
      <c r="Z51" s="26">
        <f t="shared" si="17"/>
        <v>0</v>
      </c>
      <c r="AA51" s="26">
        <f t="shared" si="17"/>
        <v>0</v>
      </c>
      <c r="AB51" s="26">
        <f t="shared" si="17"/>
        <v>0</v>
      </c>
      <c r="AC51" s="26">
        <f t="shared" si="17"/>
        <v>0</v>
      </c>
      <c r="AD51" s="26">
        <f t="shared" si="17"/>
        <v>0</v>
      </c>
      <c r="AE51" s="26">
        <f t="shared" si="17"/>
        <v>0</v>
      </c>
      <c r="AF51" s="26">
        <f t="shared" si="17"/>
        <v>0</v>
      </c>
      <c r="AG51" s="26">
        <f t="shared" si="17"/>
        <v>0</v>
      </c>
      <c r="AH51" s="26">
        <f t="shared" si="17"/>
        <v>0</v>
      </c>
      <c r="AI51" s="26">
        <f t="shared" si="17"/>
        <v>0</v>
      </c>
      <c r="AJ51" s="26">
        <f t="shared" si="17"/>
        <v>0</v>
      </c>
      <c r="AK51" s="26">
        <f t="shared" si="17"/>
        <v>0</v>
      </c>
      <c r="AL51" s="26">
        <f t="shared" si="17"/>
        <v>0</v>
      </c>
      <c r="AM51" s="26">
        <f t="shared" si="17"/>
        <v>0</v>
      </c>
      <c r="AN51" s="26">
        <f t="shared" si="17"/>
        <v>0</v>
      </c>
      <c r="AO51" s="26">
        <f t="shared" si="17"/>
        <v>0</v>
      </c>
      <c r="AP51" s="26">
        <f t="shared" si="17"/>
        <v>0</v>
      </c>
      <c r="AQ51" s="26">
        <f t="shared" si="17"/>
        <v>0</v>
      </c>
      <c r="AR51" s="26">
        <f t="shared" si="17"/>
        <v>0</v>
      </c>
      <c r="AS51" s="26">
        <f t="shared" si="17"/>
        <v>0</v>
      </c>
      <c r="AT51" s="26">
        <f t="shared" si="17"/>
        <v>0</v>
      </c>
      <c r="AU51" s="26">
        <f t="shared" si="17"/>
        <v>0</v>
      </c>
      <c r="AV51" s="26">
        <f t="shared" si="17"/>
        <v>0</v>
      </c>
      <c r="AW51" s="26">
        <f t="shared" si="17"/>
        <v>0</v>
      </c>
      <c r="AX51" s="26">
        <f t="shared" si="17"/>
        <v>0</v>
      </c>
      <c r="AY51" s="26">
        <f t="shared" si="17"/>
        <v>0</v>
      </c>
      <c r="AZ51" s="26">
        <f t="shared" si="17"/>
        <v>0</v>
      </c>
      <c r="BA51" s="26">
        <f t="shared" si="17"/>
        <v>0</v>
      </c>
      <c r="BB51" s="26">
        <f t="shared" si="17"/>
        <v>0</v>
      </c>
      <c r="BC51" s="26">
        <f t="shared" si="17"/>
        <v>0</v>
      </c>
      <c r="BD51" s="26">
        <f t="shared" si="17"/>
        <v>0</v>
      </c>
      <c r="BE51" s="26">
        <f t="shared" si="17"/>
        <v>0</v>
      </c>
      <c r="BF51" s="26">
        <f t="shared" si="17"/>
        <v>0</v>
      </c>
      <c r="BG51" s="26">
        <f t="shared" si="17"/>
        <v>0</v>
      </c>
      <c r="BH51" s="26">
        <f t="shared" si="17"/>
        <v>0</v>
      </c>
      <c r="BI51" s="26">
        <f t="shared" si="17"/>
        <v>0</v>
      </c>
      <c r="BJ51" s="26">
        <f t="shared" si="17"/>
        <v>0</v>
      </c>
      <c r="BK51" s="29">
        <f>SUM(BK50)</f>
        <v>0</v>
      </c>
    </row>
    <row r="52" spans="1:65" s="25" customFormat="1" x14ac:dyDescent="0.25">
      <c r="A52" s="20" t="s">
        <v>10</v>
      </c>
      <c r="B52" s="5" t="s">
        <v>41</v>
      </c>
      <c r="C52" s="3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4"/>
    </row>
    <row r="53" spans="1:65" s="25" customFormat="1" x14ac:dyDescent="0.25">
      <c r="A53" s="20"/>
      <c r="B53" s="7"/>
      <c r="C53" s="21"/>
      <c r="D53" s="22"/>
      <c r="E53" s="22"/>
      <c r="F53" s="22"/>
      <c r="G53" s="23"/>
      <c r="H53" s="21"/>
      <c r="I53" s="22"/>
      <c r="J53" s="22"/>
      <c r="K53" s="22"/>
      <c r="L53" s="23"/>
      <c r="M53" s="21"/>
      <c r="N53" s="22"/>
      <c r="O53" s="22"/>
      <c r="P53" s="22"/>
      <c r="Q53" s="23"/>
      <c r="R53" s="21"/>
      <c r="S53" s="22"/>
      <c r="T53" s="22"/>
      <c r="U53" s="22"/>
      <c r="V53" s="23"/>
      <c r="W53" s="21"/>
      <c r="X53" s="22"/>
      <c r="Y53" s="22"/>
      <c r="Z53" s="22"/>
      <c r="AA53" s="23"/>
      <c r="AB53" s="21"/>
      <c r="AC53" s="22"/>
      <c r="AD53" s="22"/>
      <c r="AE53" s="22"/>
      <c r="AF53" s="23"/>
      <c r="AG53" s="21"/>
      <c r="AH53" s="22"/>
      <c r="AI53" s="22"/>
      <c r="AJ53" s="22"/>
      <c r="AK53" s="23"/>
      <c r="AL53" s="21"/>
      <c r="AM53" s="22"/>
      <c r="AN53" s="22"/>
      <c r="AO53" s="22"/>
      <c r="AP53" s="23"/>
      <c r="AQ53" s="21"/>
      <c r="AR53" s="22"/>
      <c r="AS53" s="22"/>
      <c r="AT53" s="22"/>
      <c r="AU53" s="23"/>
      <c r="AV53" s="21"/>
      <c r="AW53" s="22"/>
      <c r="AX53" s="22"/>
      <c r="AY53" s="22"/>
      <c r="AZ53" s="23"/>
      <c r="BA53" s="21"/>
      <c r="BB53" s="22"/>
      <c r="BC53" s="22"/>
      <c r="BD53" s="22"/>
      <c r="BE53" s="23"/>
      <c r="BF53" s="21"/>
      <c r="BG53" s="22"/>
      <c r="BH53" s="22"/>
      <c r="BI53" s="22"/>
      <c r="BJ53" s="23"/>
      <c r="BK53" s="24">
        <f t="shared" ref="BK53" si="18">SUM(C53:BJ53)</f>
        <v>0</v>
      </c>
    </row>
    <row r="54" spans="1:65" s="30" customFormat="1" x14ac:dyDescent="0.25">
      <c r="A54" s="20"/>
      <c r="B54" s="8" t="s">
        <v>12</v>
      </c>
      <c r="C54" s="26">
        <f t="shared" ref="C54:AH54" si="19">SUM(C53:C53)</f>
        <v>0</v>
      </c>
      <c r="D54" s="27">
        <f t="shared" si="19"/>
        <v>0</v>
      </c>
      <c r="E54" s="27">
        <f t="shared" si="19"/>
        <v>0</v>
      </c>
      <c r="F54" s="27">
        <f t="shared" si="19"/>
        <v>0</v>
      </c>
      <c r="G54" s="28">
        <f t="shared" si="19"/>
        <v>0</v>
      </c>
      <c r="H54" s="26">
        <f t="shared" si="19"/>
        <v>0</v>
      </c>
      <c r="I54" s="27">
        <f t="shared" si="19"/>
        <v>0</v>
      </c>
      <c r="J54" s="27">
        <f t="shared" si="19"/>
        <v>0</v>
      </c>
      <c r="K54" s="27">
        <f t="shared" si="19"/>
        <v>0</v>
      </c>
      <c r="L54" s="28">
        <f t="shared" si="19"/>
        <v>0</v>
      </c>
      <c r="M54" s="26">
        <f t="shared" si="19"/>
        <v>0</v>
      </c>
      <c r="N54" s="27">
        <f t="shared" si="19"/>
        <v>0</v>
      </c>
      <c r="O54" s="27">
        <f t="shared" si="19"/>
        <v>0</v>
      </c>
      <c r="P54" s="27">
        <f t="shared" si="19"/>
        <v>0</v>
      </c>
      <c r="Q54" s="28">
        <f t="shared" si="19"/>
        <v>0</v>
      </c>
      <c r="R54" s="26">
        <f t="shared" si="19"/>
        <v>0</v>
      </c>
      <c r="S54" s="27">
        <f t="shared" si="19"/>
        <v>0</v>
      </c>
      <c r="T54" s="27">
        <f t="shared" si="19"/>
        <v>0</v>
      </c>
      <c r="U54" s="27">
        <f t="shared" si="19"/>
        <v>0</v>
      </c>
      <c r="V54" s="28">
        <f t="shared" si="19"/>
        <v>0</v>
      </c>
      <c r="W54" s="26">
        <f t="shared" si="19"/>
        <v>0</v>
      </c>
      <c r="X54" s="27">
        <f t="shared" si="19"/>
        <v>0</v>
      </c>
      <c r="Y54" s="27">
        <f t="shared" si="19"/>
        <v>0</v>
      </c>
      <c r="Z54" s="27">
        <f t="shared" si="19"/>
        <v>0</v>
      </c>
      <c r="AA54" s="28">
        <f t="shared" si="19"/>
        <v>0</v>
      </c>
      <c r="AB54" s="26">
        <f t="shared" si="19"/>
        <v>0</v>
      </c>
      <c r="AC54" s="27">
        <f t="shared" si="19"/>
        <v>0</v>
      </c>
      <c r="AD54" s="27">
        <f t="shared" si="19"/>
        <v>0</v>
      </c>
      <c r="AE54" s="27">
        <f t="shared" si="19"/>
        <v>0</v>
      </c>
      <c r="AF54" s="28">
        <f t="shared" si="19"/>
        <v>0</v>
      </c>
      <c r="AG54" s="26">
        <f t="shared" si="19"/>
        <v>0</v>
      </c>
      <c r="AH54" s="27">
        <f t="shared" si="19"/>
        <v>0</v>
      </c>
      <c r="AI54" s="27">
        <f t="shared" ref="AI54:BK54" si="20">SUM(AI53:AI53)</f>
        <v>0</v>
      </c>
      <c r="AJ54" s="27">
        <f t="shared" si="20"/>
        <v>0</v>
      </c>
      <c r="AK54" s="28">
        <f t="shared" si="20"/>
        <v>0</v>
      </c>
      <c r="AL54" s="26">
        <f t="shared" si="20"/>
        <v>0</v>
      </c>
      <c r="AM54" s="27">
        <f t="shared" si="20"/>
        <v>0</v>
      </c>
      <c r="AN54" s="27">
        <f t="shared" si="20"/>
        <v>0</v>
      </c>
      <c r="AO54" s="27">
        <f t="shared" si="20"/>
        <v>0</v>
      </c>
      <c r="AP54" s="28">
        <f t="shared" si="20"/>
        <v>0</v>
      </c>
      <c r="AQ54" s="26">
        <f t="shared" si="20"/>
        <v>0</v>
      </c>
      <c r="AR54" s="27">
        <f t="shared" si="20"/>
        <v>0</v>
      </c>
      <c r="AS54" s="27">
        <f t="shared" si="20"/>
        <v>0</v>
      </c>
      <c r="AT54" s="27">
        <f t="shared" si="20"/>
        <v>0</v>
      </c>
      <c r="AU54" s="28">
        <f t="shared" si="20"/>
        <v>0</v>
      </c>
      <c r="AV54" s="26">
        <f t="shared" si="20"/>
        <v>0</v>
      </c>
      <c r="AW54" s="27">
        <f t="shared" si="20"/>
        <v>0</v>
      </c>
      <c r="AX54" s="27">
        <f t="shared" si="20"/>
        <v>0</v>
      </c>
      <c r="AY54" s="27">
        <f t="shared" si="20"/>
        <v>0</v>
      </c>
      <c r="AZ54" s="28">
        <f t="shared" si="20"/>
        <v>0</v>
      </c>
      <c r="BA54" s="26">
        <f t="shared" si="20"/>
        <v>0</v>
      </c>
      <c r="BB54" s="27">
        <f t="shared" si="20"/>
        <v>0</v>
      </c>
      <c r="BC54" s="27">
        <f t="shared" si="20"/>
        <v>0</v>
      </c>
      <c r="BD54" s="27">
        <f t="shared" si="20"/>
        <v>0</v>
      </c>
      <c r="BE54" s="28">
        <f t="shared" si="20"/>
        <v>0</v>
      </c>
      <c r="BF54" s="26">
        <f t="shared" si="20"/>
        <v>0</v>
      </c>
      <c r="BG54" s="27">
        <f t="shared" si="20"/>
        <v>0</v>
      </c>
      <c r="BH54" s="27">
        <f t="shared" si="20"/>
        <v>0</v>
      </c>
      <c r="BI54" s="27">
        <f t="shared" si="20"/>
        <v>0</v>
      </c>
      <c r="BJ54" s="28">
        <f t="shared" si="20"/>
        <v>0</v>
      </c>
      <c r="BK54" s="28">
        <f t="shared" si="20"/>
        <v>0</v>
      </c>
    </row>
    <row r="55" spans="1:65" s="30" customFormat="1" x14ac:dyDescent="0.25">
      <c r="A55" s="20"/>
      <c r="B55" s="9" t="s">
        <v>23</v>
      </c>
      <c r="C55" s="26">
        <f t="shared" ref="C55:AH55" si="21">C54+C51</f>
        <v>0</v>
      </c>
      <c r="D55" s="27">
        <f t="shared" si="21"/>
        <v>0</v>
      </c>
      <c r="E55" s="27">
        <f t="shared" si="21"/>
        <v>0</v>
      </c>
      <c r="F55" s="27">
        <f t="shared" si="21"/>
        <v>0</v>
      </c>
      <c r="G55" s="28">
        <f t="shared" si="21"/>
        <v>0</v>
      </c>
      <c r="H55" s="26">
        <f t="shared" si="21"/>
        <v>0</v>
      </c>
      <c r="I55" s="27">
        <f t="shared" si="21"/>
        <v>0</v>
      </c>
      <c r="J55" s="27">
        <f t="shared" si="21"/>
        <v>0</v>
      </c>
      <c r="K55" s="27">
        <f t="shared" si="21"/>
        <v>0</v>
      </c>
      <c r="L55" s="28">
        <f t="shared" si="21"/>
        <v>0</v>
      </c>
      <c r="M55" s="26">
        <f t="shared" si="21"/>
        <v>0</v>
      </c>
      <c r="N55" s="27">
        <f t="shared" si="21"/>
        <v>0</v>
      </c>
      <c r="O55" s="27">
        <f t="shared" si="21"/>
        <v>0</v>
      </c>
      <c r="P55" s="27">
        <f t="shared" si="21"/>
        <v>0</v>
      </c>
      <c r="Q55" s="28">
        <f t="shared" si="21"/>
        <v>0</v>
      </c>
      <c r="R55" s="26">
        <f t="shared" si="21"/>
        <v>0</v>
      </c>
      <c r="S55" s="27">
        <f t="shared" si="21"/>
        <v>0</v>
      </c>
      <c r="T55" s="27">
        <f t="shared" si="21"/>
        <v>0</v>
      </c>
      <c r="U55" s="27">
        <f t="shared" si="21"/>
        <v>0</v>
      </c>
      <c r="V55" s="28">
        <f t="shared" si="21"/>
        <v>0</v>
      </c>
      <c r="W55" s="26">
        <f t="shared" si="21"/>
        <v>0</v>
      </c>
      <c r="X55" s="27">
        <f t="shared" si="21"/>
        <v>0</v>
      </c>
      <c r="Y55" s="27">
        <f t="shared" si="21"/>
        <v>0</v>
      </c>
      <c r="Z55" s="27">
        <f t="shared" si="21"/>
        <v>0</v>
      </c>
      <c r="AA55" s="28">
        <f t="shared" si="21"/>
        <v>0</v>
      </c>
      <c r="AB55" s="26">
        <f t="shared" si="21"/>
        <v>0</v>
      </c>
      <c r="AC55" s="27">
        <f t="shared" si="21"/>
        <v>0</v>
      </c>
      <c r="AD55" s="27">
        <f t="shared" si="21"/>
        <v>0</v>
      </c>
      <c r="AE55" s="27">
        <f t="shared" si="21"/>
        <v>0</v>
      </c>
      <c r="AF55" s="28">
        <f t="shared" si="21"/>
        <v>0</v>
      </c>
      <c r="AG55" s="26">
        <f t="shared" si="21"/>
        <v>0</v>
      </c>
      <c r="AH55" s="27">
        <f t="shared" si="21"/>
        <v>0</v>
      </c>
      <c r="AI55" s="27">
        <f t="shared" ref="AI55:BK55" si="22">AI54+AI51</f>
        <v>0</v>
      </c>
      <c r="AJ55" s="27">
        <f t="shared" si="22"/>
        <v>0</v>
      </c>
      <c r="AK55" s="28">
        <f t="shared" si="22"/>
        <v>0</v>
      </c>
      <c r="AL55" s="26">
        <f t="shared" si="22"/>
        <v>0</v>
      </c>
      <c r="AM55" s="27">
        <f t="shared" si="22"/>
        <v>0</v>
      </c>
      <c r="AN55" s="27">
        <f t="shared" si="22"/>
        <v>0</v>
      </c>
      <c r="AO55" s="27">
        <f t="shared" si="22"/>
        <v>0</v>
      </c>
      <c r="AP55" s="28">
        <f t="shared" si="22"/>
        <v>0</v>
      </c>
      <c r="AQ55" s="26">
        <f t="shared" si="22"/>
        <v>0</v>
      </c>
      <c r="AR55" s="27">
        <f t="shared" si="22"/>
        <v>0</v>
      </c>
      <c r="AS55" s="27">
        <f t="shared" si="22"/>
        <v>0</v>
      </c>
      <c r="AT55" s="27">
        <f t="shared" si="22"/>
        <v>0</v>
      </c>
      <c r="AU55" s="28">
        <f t="shared" si="22"/>
        <v>0</v>
      </c>
      <c r="AV55" s="26">
        <f t="shared" si="22"/>
        <v>0</v>
      </c>
      <c r="AW55" s="27">
        <f t="shared" si="22"/>
        <v>0</v>
      </c>
      <c r="AX55" s="27">
        <f t="shared" si="22"/>
        <v>0</v>
      </c>
      <c r="AY55" s="27">
        <f t="shared" si="22"/>
        <v>0</v>
      </c>
      <c r="AZ55" s="28">
        <f t="shared" si="22"/>
        <v>0</v>
      </c>
      <c r="BA55" s="26">
        <f t="shared" si="22"/>
        <v>0</v>
      </c>
      <c r="BB55" s="27">
        <f t="shared" si="22"/>
        <v>0</v>
      </c>
      <c r="BC55" s="27">
        <f t="shared" si="22"/>
        <v>0</v>
      </c>
      <c r="BD55" s="27">
        <f t="shared" si="22"/>
        <v>0</v>
      </c>
      <c r="BE55" s="28">
        <f t="shared" si="22"/>
        <v>0</v>
      </c>
      <c r="BF55" s="26">
        <f t="shared" si="22"/>
        <v>0</v>
      </c>
      <c r="BG55" s="27">
        <f t="shared" si="22"/>
        <v>0</v>
      </c>
      <c r="BH55" s="27">
        <f t="shared" si="22"/>
        <v>0</v>
      </c>
      <c r="BI55" s="27">
        <f t="shared" si="22"/>
        <v>0</v>
      </c>
      <c r="BJ55" s="28">
        <f t="shared" si="22"/>
        <v>0</v>
      </c>
      <c r="BK55" s="28">
        <f t="shared" si="22"/>
        <v>0</v>
      </c>
      <c r="BL55" s="44"/>
    </row>
    <row r="56" spans="1:65" s="25" customFormat="1" x14ac:dyDescent="0.25">
      <c r="A56" s="20"/>
      <c r="B56" s="9"/>
      <c r="C56" s="3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4"/>
    </row>
    <row r="57" spans="1:65" s="25" customFormat="1" x14ac:dyDescent="0.25">
      <c r="A57" s="20" t="s">
        <v>42</v>
      </c>
      <c r="B57" s="10" t="s">
        <v>43</v>
      </c>
      <c r="C57" s="3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4"/>
    </row>
    <row r="58" spans="1:65" s="25" customFormat="1" x14ac:dyDescent="0.25">
      <c r="A58" s="20" t="s">
        <v>7</v>
      </c>
      <c r="B58" s="14" t="s">
        <v>44</v>
      </c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4"/>
    </row>
    <row r="59" spans="1:65" s="41" customFormat="1" x14ac:dyDescent="0.25">
      <c r="A59" s="37"/>
      <c r="B59" s="13" t="s">
        <v>33</v>
      </c>
      <c r="C59" s="38">
        <v>0</v>
      </c>
      <c r="D59" s="39">
        <v>0</v>
      </c>
      <c r="E59" s="39">
        <v>0</v>
      </c>
      <c r="F59" s="39">
        <v>0</v>
      </c>
      <c r="G59" s="40">
        <v>0</v>
      </c>
      <c r="H59" s="38">
        <v>0</v>
      </c>
      <c r="I59" s="39">
        <v>0</v>
      </c>
      <c r="J59" s="39">
        <v>0</v>
      </c>
      <c r="K59" s="39">
        <v>0</v>
      </c>
      <c r="L59" s="40">
        <v>0</v>
      </c>
      <c r="M59" s="38">
        <v>0</v>
      </c>
      <c r="N59" s="39">
        <v>0</v>
      </c>
      <c r="O59" s="39">
        <v>0</v>
      </c>
      <c r="P59" s="39">
        <v>0</v>
      </c>
      <c r="Q59" s="40">
        <v>0</v>
      </c>
      <c r="R59" s="38">
        <v>0</v>
      </c>
      <c r="S59" s="39">
        <v>0</v>
      </c>
      <c r="T59" s="39">
        <v>0</v>
      </c>
      <c r="U59" s="39">
        <v>0</v>
      </c>
      <c r="V59" s="40">
        <v>0</v>
      </c>
      <c r="W59" s="38">
        <v>0</v>
      </c>
      <c r="X59" s="39">
        <v>0</v>
      </c>
      <c r="Y59" s="39">
        <v>0</v>
      </c>
      <c r="Z59" s="39">
        <v>0</v>
      </c>
      <c r="AA59" s="40">
        <v>0</v>
      </c>
      <c r="AB59" s="38">
        <v>0</v>
      </c>
      <c r="AC59" s="39">
        <v>0</v>
      </c>
      <c r="AD59" s="39">
        <v>0</v>
      </c>
      <c r="AE59" s="39">
        <v>0</v>
      </c>
      <c r="AF59" s="40">
        <v>0</v>
      </c>
      <c r="AG59" s="38">
        <v>0</v>
      </c>
      <c r="AH59" s="39">
        <v>0</v>
      </c>
      <c r="AI59" s="39">
        <v>0</v>
      </c>
      <c r="AJ59" s="39">
        <v>0</v>
      </c>
      <c r="AK59" s="40">
        <v>0</v>
      </c>
      <c r="AL59" s="38">
        <v>0</v>
      </c>
      <c r="AM59" s="39">
        <v>0</v>
      </c>
      <c r="AN59" s="39">
        <v>0</v>
      </c>
      <c r="AO59" s="39">
        <v>0</v>
      </c>
      <c r="AP59" s="40">
        <v>0</v>
      </c>
      <c r="AQ59" s="38">
        <v>0</v>
      </c>
      <c r="AR59" s="39">
        <v>0</v>
      </c>
      <c r="AS59" s="39">
        <v>0</v>
      </c>
      <c r="AT59" s="39">
        <v>0</v>
      </c>
      <c r="AU59" s="40">
        <v>0</v>
      </c>
      <c r="AV59" s="38">
        <v>0</v>
      </c>
      <c r="AW59" s="39">
        <v>0</v>
      </c>
      <c r="AX59" s="39">
        <v>0</v>
      </c>
      <c r="AY59" s="39">
        <v>0</v>
      </c>
      <c r="AZ59" s="40">
        <v>0</v>
      </c>
      <c r="BA59" s="38">
        <v>0</v>
      </c>
      <c r="BB59" s="39">
        <v>0</v>
      </c>
      <c r="BC59" s="39">
        <v>0</v>
      </c>
      <c r="BD59" s="39">
        <v>0</v>
      </c>
      <c r="BE59" s="40">
        <v>0</v>
      </c>
      <c r="BF59" s="38">
        <v>0</v>
      </c>
      <c r="BG59" s="39">
        <v>0</v>
      </c>
      <c r="BH59" s="39">
        <v>0</v>
      </c>
      <c r="BI59" s="39">
        <v>0</v>
      </c>
      <c r="BJ59" s="40">
        <v>0</v>
      </c>
      <c r="BK59" s="38">
        <v>0</v>
      </c>
    </row>
    <row r="60" spans="1:65" s="30" customFormat="1" x14ac:dyDescent="0.25">
      <c r="A60" s="20"/>
      <c r="B60" s="9" t="s">
        <v>27</v>
      </c>
      <c r="C60" s="26">
        <v>0</v>
      </c>
      <c r="D60" s="27">
        <v>0</v>
      </c>
      <c r="E60" s="27">
        <v>0</v>
      </c>
      <c r="F60" s="27">
        <v>0</v>
      </c>
      <c r="G60" s="28">
        <v>0</v>
      </c>
      <c r="H60" s="26">
        <v>0</v>
      </c>
      <c r="I60" s="27">
        <v>0</v>
      </c>
      <c r="J60" s="27">
        <v>0</v>
      </c>
      <c r="K60" s="27">
        <v>0</v>
      </c>
      <c r="L60" s="28">
        <v>0</v>
      </c>
      <c r="M60" s="26">
        <v>0</v>
      </c>
      <c r="N60" s="27">
        <v>0</v>
      </c>
      <c r="O60" s="27">
        <v>0</v>
      </c>
      <c r="P60" s="27">
        <v>0</v>
      </c>
      <c r="Q60" s="28">
        <v>0</v>
      </c>
      <c r="R60" s="26">
        <v>0</v>
      </c>
      <c r="S60" s="27">
        <v>0</v>
      </c>
      <c r="T60" s="27">
        <v>0</v>
      </c>
      <c r="U60" s="27">
        <v>0</v>
      </c>
      <c r="V60" s="28">
        <v>0</v>
      </c>
      <c r="W60" s="26">
        <v>0</v>
      </c>
      <c r="X60" s="27">
        <v>0</v>
      </c>
      <c r="Y60" s="27">
        <v>0</v>
      </c>
      <c r="Z60" s="27">
        <v>0</v>
      </c>
      <c r="AA60" s="28">
        <v>0</v>
      </c>
      <c r="AB60" s="26">
        <v>0</v>
      </c>
      <c r="AC60" s="27">
        <v>0</v>
      </c>
      <c r="AD60" s="27">
        <v>0</v>
      </c>
      <c r="AE60" s="27">
        <v>0</v>
      </c>
      <c r="AF60" s="28">
        <v>0</v>
      </c>
      <c r="AG60" s="26">
        <v>0</v>
      </c>
      <c r="AH60" s="27">
        <v>0</v>
      </c>
      <c r="AI60" s="27">
        <v>0</v>
      </c>
      <c r="AJ60" s="27">
        <v>0</v>
      </c>
      <c r="AK60" s="28">
        <v>0</v>
      </c>
      <c r="AL60" s="26">
        <v>0</v>
      </c>
      <c r="AM60" s="27">
        <v>0</v>
      </c>
      <c r="AN60" s="27">
        <v>0</v>
      </c>
      <c r="AO60" s="27">
        <v>0</v>
      </c>
      <c r="AP60" s="28">
        <v>0</v>
      </c>
      <c r="AQ60" s="26">
        <v>0</v>
      </c>
      <c r="AR60" s="27">
        <v>0</v>
      </c>
      <c r="AS60" s="27">
        <v>0</v>
      </c>
      <c r="AT60" s="27">
        <v>0</v>
      </c>
      <c r="AU60" s="28">
        <v>0</v>
      </c>
      <c r="AV60" s="26">
        <v>0</v>
      </c>
      <c r="AW60" s="27">
        <v>0</v>
      </c>
      <c r="AX60" s="27">
        <v>0</v>
      </c>
      <c r="AY60" s="27">
        <v>0</v>
      </c>
      <c r="AZ60" s="28">
        <v>0</v>
      </c>
      <c r="BA60" s="26">
        <v>0</v>
      </c>
      <c r="BB60" s="27">
        <v>0</v>
      </c>
      <c r="BC60" s="27">
        <v>0</v>
      </c>
      <c r="BD60" s="27">
        <v>0</v>
      </c>
      <c r="BE60" s="28">
        <v>0</v>
      </c>
      <c r="BF60" s="26">
        <v>0</v>
      </c>
      <c r="BG60" s="27">
        <v>0</v>
      </c>
      <c r="BH60" s="27">
        <v>0</v>
      </c>
      <c r="BI60" s="27">
        <v>0</v>
      </c>
      <c r="BJ60" s="28">
        <v>0</v>
      </c>
      <c r="BK60" s="29">
        <v>0</v>
      </c>
    </row>
    <row r="61" spans="1:65" s="25" customFormat="1" ht="12" customHeight="1" x14ac:dyDescent="0.25">
      <c r="A61" s="20"/>
      <c r="B61" s="11"/>
      <c r="C61" s="32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4"/>
      <c r="BL61" s="35"/>
    </row>
    <row r="62" spans="1:65" s="30" customFormat="1" x14ac:dyDescent="0.25">
      <c r="A62" s="20"/>
      <c r="B62" s="42" t="s">
        <v>45</v>
      </c>
      <c r="C62" s="43">
        <f t="shared" ref="C62:AH62" si="23">C60+C55+C46+C40+C30</f>
        <v>1.4506757096774191E-2</v>
      </c>
      <c r="D62" s="43">
        <f t="shared" si="23"/>
        <v>40.015025621548382</v>
      </c>
      <c r="E62" s="43">
        <f t="shared" si="23"/>
        <v>0</v>
      </c>
      <c r="F62" s="43">
        <f t="shared" si="23"/>
        <v>0</v>
      </c>
      <c r="G62" s="43">
        <f t="shared" si="23"/>
        <v>0.96425783500000006</v>
      </c>
      <c r="H62" s="43">
        <f t="shared" si="23"/>
        <v>17.477199991935464</v>
      </c>
      <c r="I62" s="43">
        <f t="shared" si="23"/>
        <v>10.225566533032257</v>
      </c>
      <c r="J62" s="43">
        <f t="shared" si="23"/>
        <v>0</v>
      </c>
      <c r="K62" s="43">
        <f t="shared" si="23"/>
        <v>0</v>
      </c>
      <c r="L62" s="43">
        <f t="shared" si="23"/>
        <v>8.8820411492580646</v>
      </c>
      <c r="M62" s="43">
        <f t="shared" si="23"/>
        <v>0</v>
      </c>
      <c r="N62" s="43">
        <f t="shared" si="23"/>
        <v>0</v>
      </c>
      <c r="O62" s="43">
        <f t="shared" si="23"/>
        <v>0</v>
      </c>
      <c r="P62" s="43">
        <f t="shared" si="23"/>
        <v>0</v>
      </c>
      <c r="Q62" s="43">
        <f t="shared" si="23"/>
        <v>0</v>
      </c>
      <c r="R62" s="43">
        <f t="shared" si="23"/>
        <v>12.135458197322572</v>
      </c>
      <c r="S62" s="43">
        <f t="shared" si="23"/>
        <v>0.15515618577419357</v>
      </c>
      <c r="T62" s="43">
        <f t="shared" si="23"/>
        <v>0</v>
      </c>
      <c r="U62" s="43">
        <f t="shared" si="23"/>
        <v>0</v>
      </c>
      <c r="V62" s="43">
        <f t="shared" si="23"/>
        <v>1.2622636951935484</v>
      </c>
      <c r="W62" s="43">
        <f t="shared" si="23"/>
        <v>0</v>
      </c>
      <c r="X62" s="43">
        <f t="shared" si="23"/>
        <v>10.240392822225807</v>
      </c>
      <c r="Y62" s="43">
        <f t="shared" si="23"/>
        <v>0</v>
      </c>
      <c r="Z62" s="43">
        <f t="shared" si="23"/>
        <v>0</v>
      </c>
      <c r="AA62" s="43">
        <f t="shared" si="23"/>
        <v>0</v>
      </c>
      <c r="AB62" s="43">
        <f t="shared" si="23"/>
        <v>7.3659665893871349</v>
      </c>
      <c r="AC62" s="43">
        <f t="shared" si="23"/>
        <v>5.2897020343548373</v>
      </c>
      <c r="AD62" s="43">
        <f t="shared" si="23"/>
        <v>0</v>
      </c>
      <c r="AE62" s="43">
        <f t="shared" si="23"/>
        <v>0</v>
      </c>
      <c r="AF62" s="43">
        <f t="shared" si="23"/>
        <v>17.487358506096761</v>
      </c>
      <c r="AG62" s="43">
        <f t="shared" si="23"/>
        <v>0</v>
      </c>
      <c r="AH62" s="43">
        <f t="shared" si="23"/>
        <v>0</v>
      </c>
      <c r="AI62" s="43">
        <f t="shared" ref="AI62:BK62" si="24">AI60+AI55+AI46+AI40+AI30</f>
        <v>0</v>
      </c>
      <c r="AJ62" s="43">
        <f t="shared" si="24"/>
        <v>0</v>
      </c>
      <c r="AK62" s="43">
        <f t="shared" si="24"/>
        <v>0</v>
      </c>
      <c r="AL62" s="43">
        <f t="shared" si="24"/>
        <v>3.7782100980322468</v>
      </c>
      <c r="AM62" s="43">
        <f t="shared" si="24"/>
        <v>6.2283840193548379E-2</v>
      </c>
      <c r="AN62" s="43">
        <f t="shared" si="24"/>
        <v>0</v>
      </c>
      <c r="AO62" s="43">
        <f t="shared" si="24"/>
        <v>0</v>
      </c>
      <c r="AP62" s="43">
        <f t="shared" si="24"/>
        <v>1.3678481018387096</v>
      </c>
      <c r="AQ62" s="43">
        <f t="shared" si="24"/>
        <v>0</v>
      </c>
      <c r="AR62" s="43">
        <f t="shared" si="24"/>
        <v>0</v>
      </c>
      <c r="AS62" s="43">
        <f t="shared" si="24"/>
        <v>0</v>
      </c>
      <c r="AT62" s="43">
        <f t="shared" si="24"/>
        <v>0</v>
      </c>
      <c r="AU62" s="43">
        <f t="shared" si="24"/>
        <v>0</v>
      </c>
      <c r="AV62" s="43">
        <f t="shared" si="24"/>
        <v>154.72385507392616</v>
      </c>
      <c r="AW62" s="43">
        <f t="shared" si="24"/>
        <v>52.85816282890444</v>
      </c>
      <c r="AX62" s="43">
        <f t="shared" si="24"/>
        <v>0</v>
      </c>
      <c r="AY62" s="43">
        <f t="shared" si="24"/>
        <v>0</v>
      </c>
      <c r="AZ62" s="43">
        <f t="shared" si="24"/>
        <v>293.27438596715831</v>
      </c>
      <c r="BA62" s="43">
        <f t="shared" si="24"/>
        <v>0</v>
      </c>
      <c r="BB62" s="43">
        <f t="shared" si="24"/>
        <v>0</v>
      </c>
      <c r="BC62" s="43">
        <f t="shared" si="24"/>
        <v>0</v>
      </c>
      <c r="BD62" s="43">
        <f t="shared" si="24"/>
        <v>0</v>
      </c>
      <c r="BE62" s="43">
        <f t="shared" si="24"/>
        <v>0</v>
      </c>
      <c r="BF62" s="43">
        <f t="shared" si="24"/>
        <v>107.08822753631715</v>
      </c>
      <c r="BG62" s="43">
        <f t="shared" si="24"/>
        <v>10.003202531354837</v>
      </c>
      <c r="BH62" s="43">
        <f t="shared" si="24"/>
        <v>0.12921660593548387</v>
      </c>
      <c r="BI62" s="43">
        <f t="shared" si="24"/>
        <v>0</v>
      </c>
      <c r="BJ62" s="43">
        <f t="shared" si="24"/>
        <v>33.784870067516152</v>
      </c>
      <c r="BK62" s="29">
        <f t="shared" si="24"/>
        <v>788.58515856940289</v>
      </c>
      <c r="BL62" s="44"/>
    </row>
    <row r="63" spans="1:65" s="25" customFormat="1" x14ac:dyDescent="0.25">
      <c r="A63" s="20"/>
      <c r="B63" s="9"/>
      <c r="C63" s="21"/>
      <c r="D63" s="22"/>
      <c r="E63" s="22"/>
      <c r="F63" s="22"/>
      <c r="G63" s="23"/>
      <c r="H63" s="21"/>
      <c r="I63" s="22"/>
      <c r="J63" s="22"/>
      <c r="K63" s="22"/>
      <c r="L63" s="23"/>
      <c r="M63" s="21"/>
      <c r="N63" s="22"/>
      <c r="O63" s="22"/>
      <c r="P63" s="22"/>
      <c r="Q63" s="23"/>
      <c r="R63" s="21"/>
      <c r="S63" s="22"/>
      <c r="T63" s="22"/>
      <c r="U63" s="22"/>
      <c r="V63" s="23"/>
      <c r="W63" s="21"/>
      <c r="X63" s="22"/>
      <c r="Y63" s="22"/>
      <c r="Z63" s="22"/>
      <c r="AA63" s="23"/>
      <c r="AB63" s="21"/>
      <c r="AC63" s="22"/>
      <c r="AD63" s="22"/>
      <c r="AE63" s="22"/>
      <c r="AF63" s="23"/>
      <c r="AG63" s="21"/>
      <c r="AH63" s="22"/>
      <c r="AI63" s="22"/>
      <c r="AJ63" s="22"/>
      <c r="AK63" s="23"/>
      <c r="AL63" s="21"/>
      <c r="AM63" s="22"/>
      <c r="AN63" s="22"/>
      <c r="AO63" s="22"/>
      <c r="AP63" s="23"/>
      <c r="AQ63" s="21"/>
      <c r="AR63" s="22"/>
      <c r="AS63" s="22"/>
      <c r="AT63" s="22"/>
      <c r="AU63" s="23"/>
      <c r="AV63" s="21"/>
      <c r="AW63" s="22"/>
      <c r="AX63" s="22"/>
      <c r="AY63" s="22"/>
      <c r="AZ63" s="23"/>
      <c r="BA63" s="21"/>
      <c r="BB63" s="22"/>
      <c r="BC63" s="22"/>
      <c r="BD63" s="22"/>
      <c r="BE63" s="23"/>
      <c r="BF63" s="21"/>
      <c r="BG63" s="22"/>
      <c r="BH63" s="22"/>
      <c r="BI63" s="22"/>
      <c r="BJ63" s="23"/>
      <c r="BK63" s="24"/>
      <c r="BL63" s="35"/>
    </row>
    <row r="64" spans="1:65" s="25" customFormat="1" x14ac:dyDescent="0.25">
      <c r="A64" s="20" t="s">
        <v>28</v>
      </c>
      <c r="B64" s="8" t="s">
        <v>29</v>
      </c>
      <c r="C64" s="21"/>
      <c r="D64" s="22"/>
      <c r="E64" s="22"/>
      <c r="F64" s="22"/>
      <c r="G64" s="23"/>
      <c r="H64" s="21"/>
      <c r="I64" s="22"/>
      <c r="J64" s="22"/>
      <c r="K64" s="22"/>
      <c r="L64" s="23"/>
      <c r="M64" s="21"/>
      <c r="N64" s="22"/>
      <c r="O64" s="22"/>
      <c r="P64" s="22"/>
      <c r="Q64" s="23"/>
      <c r="R64" s="21"/>
      <c r="S64" s="22"/>
      <c r="T64" s="22"/>
      <c r="U64" s="22"/>
      <c r="V64" s="23"/>
      <c r="W64" s="21"/>
      <c r="X64" s="22"/>
      <c r="Y64" s="22"/>
      <c r="Z64" s="22"/>
      <c r="AA64" s="23"/>
      <c r="AB64" s="21"/>
      <c r="AC64" s="22"/>
      <c r="AD64" s="22"/>
      <c r="AE64" s="22"/>
      <c r="AF64" s="23"/>
      <c r="AG64" s="21"/>
      <c r="AH64" s="22"/>
      <c r="AI64" s="22"/>
      <c r="AJ64" s="22"/>
      <c r="AK64" s="23"/>
      <c r="AL64" s="21"/>
      <c r="AM64" s="22"/>
      <c r="AN64" s="22"/>
      <c r="AO64" s="22"/>
      <c r="AP64" s="23"/>
      <c r="AQ64" s="21"/>
      <c r="AR64" s="22"/>
      <c r="AS64" s="22"/>
      <c r="AT64" s="22"/>
      <c r="AU64" s="23"/>
      <c r="AV64" s="21"/>
      <c r="AW64" s="22"/>
      <c r="AX64" s="22"/>
      <c r="AY64" s="22"/>
      <c r="AZ64" s="23"/>
      <c r="BA64" s="21"/>
      <c r="BB64" s="22"/>
      <c r="BC64" s="22"/>
      <c r="BD64" s="22"/>
      <c r="BE64" s="23"/>
      <c r="BF64" s="21"/>
      <c r="BG64" s="22"/>
      <c r="BH64" s="22"/>
      <c r="BI64" s="22"/>
      <c r="BJ64" s="23"/>
      <c r="BK64" s="24"/>
      <c r="BL64" s="35"/>
      <c r="BM64" s="35"/>
    </row>
    <row r="65" spans="1:64" s="25" customFormat="1" x14ac:dyDescent="0.25">
      <c r="A65" s="20"/>
      <c r="B65" s="7"/>
      <c r="C65" s="21"/>
      <c r="D65" s="22"/>
      <c r="E65" s="22"/>
      <c r="F65" s="22"/>
      <c r="G65" s="23"/>
      <c r="H65" s="21"/>
      <c r="I65" s="22"/>
      <c r="J65" s="22"/>
      <c r="K65" s="22"/>
      <c r="L65" s="23"/>
      <c r="M65" s="21"/>
      <c r="N65" s="22"/>
      <c r="O65" s="22"/>
      <c r="P65" s="22"/>
      <c r="Q65" s="23"/>
      <c r="R65" s="21"/>
      <c r="S65" s="22"/>
      <c r="T65" s="22"/>
      <c r="U65" s="22"/>
      <c r="V65" s="23"/>
      <c r="W65" s="21"/>
      <c r="X65" s="22"/>
      <c r="Y65" s="22"/>
      <c r="Z65" s="22"/>
      <c r="AA65" s="23"/>
      <c r="AB65" s="21"/>
      <c r="AC65" s="22"/>
      <c r="AD65" s="22"/>
      <c r="AE65" s="22"/>
      <c r="AF65" s="23"/>
      <c r="AG65" s="21"/>
      <c r="AH65" s="22"/>
      <c r="AI65" s="22"/>
      <c r="AJ65" s="22"/>
      <c r="AK65" s="23"/>
      <c r="AL65" s="21"/>
      <c r="AM65" s="22"/>
      <c r="AN65" s="22"/>
      <c r="AO65" s="22"/>
      <c r="AP65" s="23"/>
      <c r="AQ65" s="21"/>
      <c r="AR65" s="22"/>
      <c r="AS65" s="22"/>
      <c r="AT65" s="22"/>
      <c r="AU65" s="23"/>
      <c r="AV65" s="21"/>
      <c r="AW65" s="22"/>
      <c r="AX65" s="22"/>
      <c r="AY65" s="22"/>
      <c r="AZ65" s="23"/>
      <c r="BA65" s="21"/>
      <c r="BB65" s="22"/>
      <c r="BC65" s="22"/>
      <c r="BD65" s="22"/>
      <c r="BE65" s="23"/>
      <c r="BF65" s="21"/>
      <c r="BG65" s="22"/>
      <c r="BH65" s="22"/>
      <c r="BI65" s="22"/>
      <c r="BJ65" s="23"/>
      <c r="BK65" s="24">
        <f>SUM(C65:BJ65)</f>
        <v>0</v>
      </c>
      <c r="BL65" s="35"/>
    </row>
    <row r="66" spans="1:64" s="30" customFormat="1" x14ac:dyDescent="0.25">
      <c r="A66" s="20"/>
      <c r="B66" s="8" t="s">
        <v>27</v>
      </c>
      <c r="C66" s="26">
        <f t="shared" ref="C66:AH66" si="25">SUM(C65:C65)</f>
        <v>0</v>
      </c>
      <c r="D66" s="26">
        <f t="shared" si="25"/>
        <v>0</v>
      </c>
      <c r="E66" s="26">
        <f t="shared" si="25"/>
        <v>0</v>
      </c>
      <c r="F66" s="26">
        <f t="shared" si="25"/>
        <v>0</v>
      </c>
      <c r="G66" s="26">
        <f t="shared" si="25"/>
        <v>0</v>
      </c>
      <c r="H66" s="26">
        <f t="shared" si="25"/>
        <v>0</v>
      </c>
      <c r="I66" s="26">
        <f t="shared" si="25"/>
        <v>0</v>
      </c>
      <c r="J66" s="26">
        <f t="shared" si="25"/>
        <v>0</v>
      </c>
      <c r="K66" s="26">
        <f t="shared" si="25"/>
        <v>0</v>
      </c>
      <c r="L66" s="26">
        <f t="shared" si="25"/>
        <v>0</v>
      </c>
      <c r="M66" s="26">
        <f t="shared" si="25"/>
        <v>0</v>
      </c>
      <c r="N66" s="26">
        <f t="shared" si="25"/>
        <v>0</v>
      </c>
      <c r="O66" s="26">
        <f t="shared" si="25"/>
        <v>0</v>
      </c>
      <c r="P66" s="26">
        <f t="shared" si="25"/>
        <v>0</v>
      </c>
      <c r="Q66" s="26">
        <f t="shared" si="25"/>
        <v>0</v>
      </c>
      <c r="R66" s="26">
        <f t="shared" si="25"/>
        <v>0</v>
      </c>
      <c r="S66" s="26">
        <f t="shared" si="25"/>
        <v>0</v>
      </c>
      <c r="T66" s="26">
        <f t="shared" si="25"/>
        <v>0</v>
      </c>
      <c r="U66" s="26">
        <f t="shared" si="25"/>
        <v>0</v>
      </c>
      <c r="V66" s="26">
        <f t="shared" si="25"/>
        <v>0</v>
      </c>
      <c r="W66" s="26">
        <f t="shared" si="25"/>
        <v>0</v>
      </c>
      <c r="X66" s="26">
        <f t="shared" si="25"/>
        <v>0</v>
      </c>
      <c r="Y66" s="26">
        <f t="shared" si="25"/>
        <v>0</v>
      </c>
      <c r="Z66" s="26">
        <f t="shared" si="25"/>
        <v>0</v>
      </c>
      <c r="AA66" s="26">
        <f t="shared" si="25"/>
        <v>0</v>
      </c>
      <c r="AB66" s="26">
        <f t="shared" si="25"/>
        <v>0</v>
      </c>
      <c r="AC66" s="26">
        <f t="shared" si="25"/>
        <v>0</v>
      </c>
      <c r="AD66" s="26">
        <f t="shared" si="25"/>
        <v>0</v>
      </c>
      <c r="AE66" s="26">
        <f t="shared" si="25"/>
        <v>0</v>
      </c>
      <c r="AF66" s="26">
        <f t="shared" si="25"/>
        <v>0</v>
      </c>
      <c r="AG66" s="26">
        <f t="shared" si="25"/>
        <v>0</v>
      </c>
      <c r="AH66" s="26">
        <f t="shared" si="25"/>
        <v>0</v>
      </c>
      <c r="AI66" s="26">
        <f t="shared" ref="AI66:BK66" si="26">SUM(AI65:AI65)</f>
        <v>0</v>
      </c>
      <c r="AJ66" s="26">
        <f t="shared" si="26"/>
        <v>0</v>
      </c>
      <c r="AK66" s="26">
        <f t="shared" si="26"/>
        <v>0</v>
      </c>
      <c r="AL66" s="26">
        <f t="shared" si="26"/>
        <v>0</v>
      </c>
      <c r="AM66" s="26">
        <f t="shared" si="26"/>
        <v>0</v>
      </c>
      <c r="AN66" s="26">
        <f t="shared" si="26"/>
        <v>0</v>
      </c>
      <c r="AO66" s="26">
        <f t="shared" si="26"/>
        <v>0</v>
      </c>
      <c r="AP66" s="26">
        <f t="shared" si="26"/>
        <v>0</v>
      </c>
      <c r="AQ66" s="26">
        <f t="shared" si="26"/>
        <v>0</v>
      </c>
      <c r="AR66" s="26">
        <f t="shared" si="26"/>
        <v>0</v>
      </c>
      <c r="AS66" s="26">
        <f t="shared" si="26"/>
        <v>0</v>
      </c>
      <c r="AT66" s="26">
        <f t="shared" si="26"/>
        <v>0</v>
      </c>
      <c r="AU66" s="26">
        <f t="shared" si="26"/>
        <v>0</v>
      </c>
      <c r="AV66" s="26">
        <f t="shared" si="26"/>
        <v>0</v>
      </c>
      <c r="AW66" s="26">
        <f t="shared" si="26"/>
        <v>0</v>
      </c>
      <c r="AX66" s="26">
        <f t="shared" si="26"/>
        <v>0</v>
      </c>
      <c r="AY66" s="26">
        <f t="shared" si="26"/>
        <v>0</v>
      </c>
      <c r="AZ66" s="26">
        <f t="shared" si="26"/>
        <v>0</v>
      </c>
      <c r="BA66" s="26">
        <f t="shared" si="26"/>
        <v>0</v>
      </c>
      <c r="BB66" s="26">
        <f t="shared" si="26"/>
        <v>0</v>
      </c>
      <c r="BC66" s="26">
        <f t="shared" si="26"/>
        <v>0</v>
      </c>
      <c r="BD66" s="26">
        <f t="shared" si="26"/>
        <v>0</v>
      </c>
      <c r="BE66" s="26">
        <f t="shared" si="26"/>
        <v>0</v>
      </c>
      <c r="BF66" s="26">
        <f t="shared" si="26"/>
        <v>0</v>
      </c>
      <c r="BG66" s="26">
        <f t="shared" si="26"/>
        <v>0</v>
      </c>
      <c r="BH66" s="26">
        <f t="shared" si="26"/>
        <v>0</v>
      </c>
      <c r="BI66" s="26">
        <f t="shared" si="26"/>
        <v>0</v>
      </c>
      <c r="BJ66" s="26">
        <f t="shared" si="26"/>
        <v>0</v>
      </c>
      <c r="BK66" s="28">
        <f t="shared" si="26"/>
        <v>0</v>
      </c>
    </row>
    <row r="67" spans="1:64" x14ac:dyDescent="0.25">
      <c r="G67" s="19"/>
      <c r="Q67" s="19"/>
      <c r="AA67" s="19"/>
      <c r="AK67" s="19"/>
      <c r="AU67" s="19"/>
      <c r="BE67" s="19"/>
    </row>
    <row r="68" spans="1:64" x14ac:dyDescent="0.25">
      <c r="D68" s="19"/>
    </row>
  </sheetData>
  <mergeCells count="25"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  <mergeCell ref="AB5:AF5"/>
    <mergeCell ref="BA5:BE5"/>
    <mergeCell ref="BF5:BJ5"/>
    <mergeCell ref="W4:AF4"/>
    <mergeCell ref="M5:Q5"/>
    <mergeCell ref="R5:V5"/>
    <mergeCell ref="AG5:AK5"/>
    <mergeCell ref="AL5:AP5"/>
    <mergeCell ref="AQ5:A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50"/>
  <sheetViews>
    <sheetView tabSelected="1" topLeftCell="A26" workbookViewId="0">
      <selection activeCell="B47" sqref="B47"/>
    </sheetView>
  </sheetViews>
  <sheetFormatPr defaultRowHeight="15" x14ac:dyDescent="0.25"/>
  <cols>
    <col min="1" max="1" width="2.28515625" customWidth="1"/>
    <col min="2" max="2" width="6.7109375" customWidth="1"/>
    <col min="3" max="3" width="25.28515625" bestFit="1" customWidth="1"/>
    <col min="4" max="4" width="15.42578125" customWidth="1"/>
    <col min="5" max="6" width="18.28515625" customWidth="1"/>
    <col min="7" max="7" width="10" customWidth="1"/>
    <col min="8" max="8" width="19.85546875" customWidth="1"/>
    <col min="9" max="9" width="15.85546875" bestFit="1" customWidth="1"/>
    <col min="10" max="10" width="17" bestFit="1" customWidth="1"/>
    <col min="11" max="11" width="12.5703125" customWidth="1"/>
    <col min="12" max="12" width="19.85546875" customWidth="1"/>
  </cols>
  <sheetData>
    <row r="2" spans="2:12" x14ac:dyDescent="0.25">
      <c r="B2" s="85" t="s">
        <v>101</v>
      </c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2:12" x14ac:dyDescent="0.25">
      <c r="B3" s="85" t="s">
        <v>97</v>
      </c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2:12" ht="30" x14ac:dyDescent="0.25">
      <c r="B4" s="45" t="s">
        <v>0</v>
      </c>
      <c r="C4" s="45" t="s">
        <v>51</v>
      </c>
      <c r="D4" s="45" t="s">
        <v>52</v>
      </c>
      <c r="E4" s="45" t="s">
        <v>53</v>
      </c>
      <c r="F4" s="45" t="s">
        <v>21</v>
      </c>
      <c r="G4" s="45" t="s">
        <v>25</v>
      </c>
      <c r="H4" s="45" t="s">
        <v>43</v>
      </c>
      <c r="I4" s="45" t="s">
        <v>54</v>
      </c>
      <c r="J4" s="45" t="s">
        <v>55</v>
      </c>
      <c r="K4" s="45" t="s">
        <v>56</v>
      </c>
      <c r="L4" s="45" t="s">
        <v>57</v>
      </c>
    </row>
    <row r="5" spans="2:12" x14ac:dyDescent="0.25">
      <c r="B5" s="46">
        <v>1</v>
      </c>
      <c r="C5" s="47" t="s">
        <v>58</v>
      </c>
      <c r="D5" s="48">
        <v>0</v>
      </c>
      <c r="E5" s="48">
        <v>0</v>
      </c>
      <c r="F5" s="60">
        <v>7.4089742258064513E-3</v>
      </c>
      <c r="G5" s="48">
        <v>0</v>
      </c>
      <c r="H5" s="48">
        <v>0</v>
      </c>
      <c r="I5" s="49">
        <v>0</v>
      </c>
      <c r="J5" s="49">
        <v>0</v>
      </c>
      <c r="K5" s="49">
        <f>D5+E5+F5+G5+H5+I5+J5</f>
        <v>7.4089742258064513E-3</v>
      </c>
      <c r="L5" s="48">
        <v>0</v>
      </c>
    </row>
    <row r="6" spans="2:12" x14ac:dyDescent="0.25">
      <c r="B6" s="46">
        <v>2</v>
      </c>
      <c r="C6" s="50" t="s">
        <v>59</v>
      </c>
      <c r="D6" s="48">
        <v>5.6471124580645161E-2</v>
      </c>
      <c r="E6" s="48">
        <v>0</v>
      </c>
      <c r="F6" s="60">
        <v>8.0682887559677425</v>
      </c>
      <c r="G6" s="48">
        <v>0</v>
      </c>
      <c r="H6" s="48">
        <v>0</v>
      </c>
      <c r="I6" s="49">
        <v>0</v>
      </c>
      <c r="J6" s="49">
        <v>0</v>
      </c>
      <c r="K6" s="49">
        <f t="shared" ref="K6:K41" si="0">D6+E6+F6+G6+H6+I6+J6</f>
        <v>8.1247598805483872</v>
      </c>
      <c r="L6" s="48">
        <v>0</v>
      </c>
    </row>
    <row r="7" spans="2:12" x14ac:dyDescent="0.25">
      <c r="B7" s="46">
        <v>3</v>
      </c>
      <c r="C7" s="47" t="s">
        <v>60</v>
      </c>
      <c r="D7" s="48">
        <v>0</v>
      </c>
      <c r="E7" s="48">
        <v>0</v>
      </c>
      <c r="F7" s="60">
        <v>0.14695712577419351</v>
      </c>
      <c r="G7" s="48">
        <v>0</v>
      </c>
      <c r="H7" s="48">
        <v>0</v>
      </c>
      <c r="I7" s="49">
        <v>0</v>
      </c>
      <c r="J7" s="49">
        <v>0</v>
      </c>
      <c r="K7" s="49">
        <f t="shared" si="0"/>
        <v>0.14695712577419351</v>
      </c>
      <c r="L7" s="48">
        <v>0</v>
      </c>
    </row>
    <row r="8" spans="2:12" x14ac:dyDescent="0.25">
      <c r="B8" s="46">
        <v>4</v>
      </c>
      <c r="C8" s="50" t="s">
        <v>61</v>
      </c>
      <c r="D8" s="48">
        <v>9.8976402258064526E-3</v>
      </c>
      <c r="E8" s="48">
        <v>0</v>
      </c>
      <c r="F8" s="60">
        <v>0.7238031304838709</v>
      </c>
      <c r="G8" s="48">
        <v>0</v>
      </c>
      <c r="H8" s="48">
        <v>0</v>
      </c>
      <c r="I8" s="49">
        <v>0</v>
      </c>
      <c r="J8" s="49">
        <v>0</v>
      </c>
      <c r="K8" s="49">
        <f t="shared" si="0"/>
        <v>0.73370077070967732</v>
      </c>
      <c r="L8" s="48">
        <v>0</v>
      </c>
    </row>
    <row r="9" spans="2:12" x14ac:dyDescent="0.25">
      <c r="B9" s="46">
        <v>5</v>
      </c>
      <c r="C9" s="50" t="s">
        <v>62</v>
      </c>
      <c r="D9" s="48">
        <v>4.7730882580645166E-2</v>
      </c>
      <c r="E9" s="48">
        <v>0</v>
      </c>
      <c r="F9" s="60">
        <v>5.7447962878709733</v>
      </c>
      <c r="G9" s="48">
        <v>0</v>
      </c>
      <c r="H9" s="48">
        <v>0</v>
      </c>
      <c r="I9" s="49">
        <v>0</v>
      </c>
      <c r="J9" s="49">
        <v>0</v>
      </c>
      <c r="K9" s="49">
        <f t="shared" si="0"/>
        <v>5.7925271704516188</v>
      </c>
      <c r="L9" s="48">
        <v>0</v>
      </c>
    </row>
    <row r="10" spans="2:12" x14ac:dyDescent="0.25">
      <c r="B10" s="46">
        <v>6</v>
      </c>
      <c r="C10" s="50" t="s">
        <v>63</v>
      </c>
      <c r="D10" s="48">
        <v>1.9335980096774195E-2</v>
      </c>
      <c r="E10" s="48">
        <v>0</v>
      </c>
      <c r="F10" s="60">
        <v>1.6119198680967739</v>
      </c>
      <c r="G10" s="48">
        <v>0</v>
      </c>
      <c r="H10" s="48">
        <v>0</v>
      </c>
      <c r="I10" s="49">
        <v>0</v>
      </c>
      <c r="J10" s="49">
        <v>0</v>
      </c>
      <c r="K10" s="49">
        <f t="shared" si="0"/>
        <v>1.6312558481935482</v>
      </c>
      <c r="L10" s="48">
        <v>0</v>
      </c>
    </row>
    <row r="11" spans="2:12" x14ac:dyDescent="0.25">
      <c r="B11" s="46">
        <v>7</v>
      </c>
      <c r="C11" s="50" t="s">
        <v>64</v>
      </c>
      <c r="D11" s="48">
        <v>3.5690689612903233E-2</v>
      </c>
      <c r="E11" s="48">
        <v>0</v>
      </c>
      <c r="F11" s="60">
        <v>3.8055846858387108</v>
      </c>
      <c r="G11" s="48">
        <v>0</v>
      </c>
      <c r="H11" s="48">
        <v>0</v>
      </c>
      <c r="I11" s="49">
        <v>0</v>
      </c>
      <c r="J11" s="49">
        <v>0</v>
      </c>
      <c r="K11" s="49">
        <f t="shared" si="0"/>
        <v>3.8412753754516142</v>
      </c>
      <c r="L11" s="48">
        <v>0</v>
      </c>
    </row>
    <row r="12" spans="2:12" x14ac:dyDescent="0.25">
      <c r="B12" s="46">
        <v>8</v>
      </c>
      <c r="C12" s="47" t="s">
        <v>65</v>
      </c>
      <c r="D12" s="48">
        <v>0</v>
      </c>
      <c r="E12" s="48">
        <v>0</v>
      </c>
      <c r="F12" s="60">
        <v>2.867124235483871E-2</v>
      </c>
      <c r="G12" s="48">
        <v>0</v>
      </c>
      <c r="H12" s="48">
        <v>0</v>
      </c>
      <c r="I12" s="49">
        <v>0</v>
      </c>
      <c r="J12" s="49">
        <v>0</v>
      </c>
      <c r="K12" s="49">
        <f t="shared" si="0"/>
        <v>2.867124235483871E-2</v>
      </c>
      <c r="L12" s="48">
        <v>0</v>
      </c>
    </row>
    <row r="13" spans="2:12" x14ac:dyDescent="0.25">
      <c r="B13" s="46">
        <v>9</v>
      </c>
      <c r="C13" s="47" t="s">
        <v>66</v>
      </c>
      <c r="D13" s="48">
        <v>0</v>
      </c>
      <c r="E13" s="48">
        <v>0</v>
      </c>
      <c r="F13" s="60">
        <v>2.4855109354838712E-3</v>
      </c>
      <c r="G13" s="48">
        <v>0</v>
      </c>
      <c r="H13" s="48">
        <v>0</v>
      </c>
      <c r="I13" s="49">
        <v>0</v>
      </c>
      <c r="J13" s="49">
        <v>0</v>
      </c>
      <c r="K13" s="49">
        <f t="shared" si="0"/>
        <v>2.4855109354838712E-3</v>
      </c>
      <c r="L13" s="48">
        <v>0</v>
      </c>
    </row>
    <row r="14" spans="2:12" x14ac:dyDescent="0.25">
      <c r="B14" s="46">
        <v>10</v>
      </c>
      <c r="C14" s="50" t="s">
        <v>67</v>
      </c>
      <c r="D14" s="48">
        <v>1.1150954516129033E-2</v>
      </c>
      <c r="E14" s="48">
        <v>0</v>
      </c>
      <c r="F14" s="60">
        <v>1.691947542483871</v>
      </c>
      <c r="G14" s="48">
        <v>0</v>
      </c>
      <c r="H14" s="48">
        <v>0</v>
      </c>
      <c r="I14" s="49">
        <v>0</v>
      </c>
      <c r="J14" s="49">
        <v>0</v>
      </c>
      <c r="K14" s="49">
        <f t="shared" si="0"/>
        <v>1.703098497</v>
      </c>
      <c r="L14" s="48">
        <v>0</v>
      </c>
    </row>
    <row r="15" spans="2:12" x14ac:dyDescent="0.25">
      <c r="B15" s="46">
        <v>11</v>
      </c>
      <c r="C15" s="50" t="s">
        <v>68</v>
      </c>
      <c r="D15" s="48">
        <v>1.4800318827096772</v>
      </c>
      <c r="E15" s="48">
        <v>0</v>
      </c>
      <c r="F15" s="60">
        <v>57.162541698935492</v>
      </c>
      <c r="G15" s="48">
        <v>0</v>
      </c>
      <c r="H15" s="48">
        <v>0</v>
      </c>
      <c r="I15" s="49">
        <v>0</v>
      </c>
      <c r="J15" s="49">
        <v>0</v>
      </c>
      <c r="K15" s="49">
        <f t="shared" si="0"/>
        <v>58.642573581645166</v>
      </c>
      <c r="L15" s="48">
        <v>0</v>
      </c>
    </row>
    <row r="16" spans="2:12" x14ac:dyDescent="0.25">
      <c r="B16" s="46">
        <v>12</v>
      </c>
      <c r="C16" s="50" t="s">
        <v>69</v>
      </c>
      <c r="D16" s="48">
        <v>0.70035279022580665</v>
      </c>
      <c r="E16" s="48">
        <v>0</v>
      </c>
      <c r="F16" s="60">
        <v>14.503592398935487</v>
      </c>
      <c r="G16" s="48">
        <v>0</v>
      </c>
      <c r="H16" s="48">
        <v>0</v>
      </c>
      <c r="I16" s="49">
        <v>0</v>
      </c>
      <c r="J16" s="49">
        <v>0</v>
      </c>
      <c r="K16" s="49">
        <f t="shared" si="0"/>
        <v>15.203945189161294</v>
      </c>
      <c r="L16" s="48">
        <v>0</v>
      </c>
    </row>
    <row r="17" spans="2:12" x14ac:dyDescent="0.25">
      <c r="B17" s="46">
        <v>13</v>
      </c>
      <c r="C17" s="50" t="s">
        <v>70</v>
      </c>
      <c r="D17" s="48">
        <v>1.6831829322580646E-2</v>
      </c>
      <c r="E17" s="48">
        <v>0</v>
      </c>
      <c r="F17" s="60">
        <v>1.1010836372903223</v>
      </c>
      <c r="G17" s="48">
        <v>0</v>
      </c>
      <c r="H17" s="48">
        <v>0</v>
      </c>
      <c r="I17" s="49">
        <v>0</v>
      </c>
      <c r="J17" s="49">
        <v>0</v>
      </c>
      <c r="K17" s="49">
        <f t="shared" si="0"/>
        <v>1.117915466612903</v>
      </c>
      <c r="L17" s="48">
        <v>0</v>
      </c>
    </row>
    <row r="18" spans="2:12" x14ac:dyDescent="0.25">
      <c r="B18" s="46">
        <v>14</v>
      </c>
      <c r="C18" s="50" t="s">
        <v>71</v>
      </c>
      <c r="D18" s="48">
        <v>4.5670575806451607E-3</v>
      </c>
      <c r="E18" s="48">
        <v>0</v>
      </c>
      <c r="F18" s="60">
        <v>1.1739888553548385</v>
      </c>
      <c r="G18" s="48">
        <v>0</v>
      </c>
      <c r="H18" s="48">
        <v>0</v>
      </c>
      <c r="I18" s="49">
        <v>0</v>
      </c>
      <c r="J18" s="49">
        <v>0</v>
      </c>
      <c r="K18" s="49">
        <f t="shared" si="0"/>
        <v>1.1785559129354837</v>
      </c>
      <c r="L18" s="48">
        <v>0</v>
      </c>
    </row>
    <row r="19" spans="2:12" x14ac:dyDescent="0.25">
      <c r="B19" s="46">
        <v>15</v>
      </c>
      <c r="C19" s="50" t="s">
        <v>72</v>
      </c>
      <c r="D19" s="48">
        <v>6.0610671903225798E-2</v>
      </c>
      <c r="E19" s="48">
        <v>0</v>
      </c>
      <c r="F19" s="60">
        <v>6.8724848392903262</v>
      </c>
      <c r="G19" s="48">
        <v>0</v>
      </c>
      <c r="H19" s="48">
        <v>0</v>
      </c>
      <c r="I19" s="49">
        <v>0</v>
      </c>
      <c r="J19" s="49">
        <v>0</v>
      </c>
      <c r="K19" s="49">
        <f t="shared" si="0"/>
        <v>6.9330955111935522</v>
      </c>
      <c r="L19" s="48">
        <v>0</v>
      </c>
    </row>
    <row r="20" spans="2:12" x14ac:dyDescent="0.25">
      <c r="B20" s="46">
        <v>16</v>
      </c>
      <c r="C20" s="50" t="s">
        <v>73</v>
      </c>
      <c r="D20" s="48">
        <v>7.362353350709677</v>
      </c>
      <c r="E20" s="48">
        <v>0</v>
      </c>
      <c r="F20" s="60">
        <v>64.399671683645266</v>
      </c>
      <c r="G20" s="48">
        <v>0</v>
      </c>
      <c r="H20" s="48">
        <v>0</v>
      </c>
      <c r="I20" s="49">
        <v>0</v>
      </c>
      <c r="J20" s="49">
        <v>0</v>
      </c>
      <c r="K20" s="49">
        <f t="shared" si="0"/>
        <v>71.762025034354949</v>
      </c>
      <c r="L20" s="48">
        <v>0</v>
      </c>
    </row>
    <row r="21" spans="2:12" x14ac:dyDescent="0.25">
      <c r="B21" s="46">
        <v>17</v>
      </c>
      <c r="C21" s="50" t="s">
        <v>74</v>
      </c>
      <c r="D21" s="48">
        <v>9.956237519354838E-2</v>
      </c>
      <c r="E21" s="48">
        <v>0</v>
      </c>
      <c r="F21" s="60">
        <v>3.5474832786451591</v>
      </c>
      <c r="G21" s="48">
        <v>0</v>
      </c>
      <c r="H21" s="48">
        <v>0</v>
      </c>
      <c r="I21" s="49">
        <v>0</v>
      </c>
      <c r="J21" s="49">
        <v>0</v>
      </c>
      <c r="K21" s="49">
        <f t="shared" si="0"/>
        <v>3.6470456538387075</v>
      </c>
      <c r="L21" s="48">
        <v>0</v>
      </c>
    </row>
    <row r="22" spans="2:12" x14ac:dyDescent="0.25">
      <c r="B22" s="46">
        <v>18</v>
      </c>
      <c r="C22" s="47" t="s">
        <v>95</v>
      </c>
      <c r="D22" s="48">
        <v>0</v>
      </c>
      <c r="E22" s="48">
        <v>0</v>
      </c>
      <c r="F22" s="60">
        <v>0</v>
      </c>
      <c r="G22" s="48">
        <v>0</v>
      </c>
      <c r="H22" s="48">
        <v>0</v>
      </c>
      <c r="I22" s="49">
        <v>0</v>
      </c>
      <c r="J22" s="49">
        <v>0</v>
      </c>
      <c r="K22" s="49">
        <f t="shared" si="0"/>
        <v>0</v>
      </c>
      <c r="L22" s="48">
        <v>0</v>
      </c>
    </row>
    <row r="23" spans="2:12" x14ac:dyDescent="0.25">
      <c r="B23" s="46">
        <v>19</v>
      </c>
      <c r="C23" s="50" t="s">
        <v>75</v>
      </c>
      <c r="D23" s="48">
        <v>0.42205918616129035</v>
      </c>
      <c r="E23" s="48">
        <v>0</v>
      </c>
      <c r="F23" s="60">
        <v>41.811807989903237</v>
      </c>
      <c r="G23" s="48">
        <v>0</v>
      </c>
      <c r="H23" s="48">
        <v>0</v>
      </c>
      <c r="I23" s="49">
        <v>0</v>
      </c>
      <c r="J23" s="49">
        <v>0</v>
      </c>
      <c r="K23" s="49">
        <f t="shared" si="0"/>
        <v>42.233867176064528</v>
      </c>
      <c r="L23" s="48">
        <v>0</v>
      </c>
    </row>
    <row r="24" spans="2:12" x14ac:dyDescent="0.25">
      <c r="B24" s="46">
        <v>20</v>
      </c>
      <c r="C24" s="50" t="s">
        <v>76</v>
      </c>
      <c r="D24" s="48">
        <v>59.868634097243984</v>
      </c>
      <c r="E24" s="48">
        <v>0</v>
      </c>
      <c r="F24" s="60">
        <v>223.76555031348158</v>
      </c>
      <c r="G24" s="48">
        <v>0</v>
      </c>
      <c r="H24" s="48">
        <v>0</v>
      </c>
      <c r="I24" s="49">
        <v>0</v>
      </c>
      <c r="J24" s="49">
        <v>0</v>
      </c>
      <c r="K24" s="49">
        <f t="shared" si="0"/>
        <v>283.63418441072554</v>
      </c>
      <c r="L24" s="48">
        <v>0</v>
      </c>
    </row>
    <row r="25" spans="2:12" x14ac:dyDescent="0.25">
      <c r="B25" s="46">
        <v>21</v>
      </c>
      <c r="C25" s="47" t="s">
        <v>77</v>
      </c>
      <c r="D25" s="48">
        <v>0</v>
      </c>
      <c r="E25" s="48">
        <v>0</v>
      </c>
      <c r="F25" s="60">
        <v>6.347880177419353E-2</v>
      </c>
      <c r="G25" s="48">
        <v>0</v>
      </c>
      <c r="H25" s="48">
        <v>0</v>
      </c>
      <c r="I25" s="49">
        <v>0</v>
      </c>
      <c r="J25" s="49">
        <v>0</v>
      </c>
      <c r="K25" s="49">
        <f t="shared" si="0"/>
        <v>6.347880177419353E-2</v>
      </c>
      <c r="L25" s="48">
        <v>0</v>
      </c>
    </row>
    <row r="26" spans="2:12" x14ac:dyDescent="0.25">
      <c r="B26" s="46">
        <v>22</v>
      </c>
      <c r="C26" s="50" t="s">
        <v>78</v>
      </c>
      <c r="D26" s="48">
        <v>2.018785419354839E-3</v>
      </c>
      <c r="E26" s="48">
        <v>0</v>
      </c>
      <c r="F26" s="60">
        <v>0.46063759451612907</v>
      </c>
      <c r="G26" s="48">
        <v>0</v>
      </c>
      <c r="H26" s="48">
        <v>0</v>
      </c>
      <c r="I26" s="49">
        <v>0</v>
      </c>
      <c r="J26" s="49">
        <v>0</v>
      </c>
      <c r="K26" s="49">
        <f t="shared" si="0"/>
        <v>0.46265637993548392</v>
      </c>
      <c r="L26" s="48">
        <v>0</v>
      </c>
    </row>
    <row r="27" spans="2:12" x14ac:dyDescent="0.25">
      <c r="B27" s="46">
        <v>23</v>
      </c>
      <c r="C27" s="47" t="s">
        <v>79</v>
      </c>
      <c r="D27" s="48">
        <v>0</v>
      </c>
      <c r="E27" s="48">
        <v>0</v>
      </c>
      <c r="F27" s="60">
        <v>0.38745068938709687</v>
      </c>
      <c r="G27" s="48">
        <v>0</v>
      </c>
      <c r="H27" s="48">
        <v>0</v>
      </c>
      <c r="I27" s="49">
        <v>0</v>
      </c>
      <c r="J27" s="49">
        <v>0</v>
      </c>
      <c r="K27" s="49">
        <f t="shared" si="0"/>
        <v>0.38745068938709687</v>
      </c>
      <c r="L27" s="48">
        <v>0</v>
      </c>
    </row>
    <row r="28" spans="2:12" x14ac:dyDescent="0.25">
      <c r="B28" s="46">
        <v>24</v>
      </c>
      <c r="C28" s="47" t="s">
        <v>80</v>
      </c>
      <c r="D28" s="48">
        <v>0</v>
      </c>
      <c r="E28" s="48">
        <v>0</v>
      </c>
      <c r="F28" s="60">
        <v>0.32941232180645158</v>
      </c>
      <c r="G28" s="48">
        <v>0</v>
      </c>
      <c r="H28" s="48">
        <v>0</v>
      </c>
      <c r="I28" s="49">
        <v>0</v>
      </c>
      <c r="J28" s="49">
        <v>0</v>
      </c>
      <c r="K28" s="49">
        <f t="shared" si="0"/>
        <v>0.32941232180645158</v>
      </c>
      <c r="L28" s="48">
        <v>0</v>
      </c>
    </row>
    <row r="29" spans="2:12" x14ac:dyDescent="0.25">
      <c r="B29" s="46">
        <v>25</v>
      </c>
      <c r="C29" s="50" t="s">
        <v>81</v>
      </c>
      <c r="D29" s="48">
        <v>0.17862814964516133</v>
      </c>
      <c r="E29" s="48">
        <v>0</v>
      </c>
      <c r="F29" s="60">
        <v>30.305390090870969</v>
      </c>
      <c r="G29" s="48">
        <v>0</v>
      </c>
      <c r="H29" s="48">
        <v>0</v>
      </c>
      <c r="I29" s="49">
        <v>0</v>
      </c>
      <c r="J29" s="49">
        <v>0</v>
      </c>
      <c r="K29" s="49">
        <f t="shared" si="0"/>
        <v>30.484018240516129</v>
      </c>
      <c r="L29" s="48">
        <v>0</v>
      </c>
    </row>
    <row r="30" spans="2:12" x14ac:dyDescent="0.25">
      <c r="B30" s="46">
        <v>26</v>
      </c>
      <c r="C30" s="50" t="s">
        <v>82</v>
      </c>
      <c r="D30" s="48">
        <v>0.19071066174193543</v>
      </c>
      <c r="E30" s="48">
        <v>0</v>
      </c>
      <c r="F30" s="60">
        <v>10.941550337741937</v>
      </c>
      <c r="G30" s="48">
        <v>0</v>
      </c>
      <c r="H30" s="48">
        <v>0</v>
      </c>
      <c r="I30" s="49">
        <v>0</v>
      </c>
      <c r="J30" s="49">
        <v>0</v>
      </c>
      <c r="K30" s="49">
        <f t="shared" si="0"/>
        <v>11.132260999483872</v>
      </c>
      <c r="L30" s="48">
        <v>0</v>
      </c>
    </row>
    <row r="31" spans="2:12" x14ac:dyDescent="0.25">
      <c r="B31" s="46">
        <v>27</v>
      </c>
      <c r="C31" s="50" t="s">
        <v>22</v>
      </c>
      <c r="D31" s="48">
        <v>1.0003668407096775</v>
      </c>
      <c r="E31" s="48">
        <v>0</v>
      </c>
      <c r="F31" s="60">
        <v>13.130732972322585</v>
      </c>
      <c r="G31" s="48">
        <v>0</v>
      </c>
      <c r="H31" s="48">
        <v>0</v>
      </c>
      <c r="I31" s="49">
        <v>0</v>
      </c>
      <c r="J31" s="49">
        <v>0</v>
      </c>
      <c r="K31" s="49">
        <f t="shared" si="0"/>
        <v>14.131099813032263</v>
      </c>
      <c r="L31" s="48">
        <v>0</v>
      </c>
    </row>
    <row r="32" spans="2:12" x14ac:dyDescent="0.25">
      <c r="B32" s="46">
        <v>28</v>
      </c>
      <c r="C32" s="50" t="s">
        <v>83</v>
      </c>
      <c r="D32" s="48">
        <v>2.5578874516129033E-3</v>
      </c>
      <c r="E32" s="48">
        <v>0</v>
      </c>
      <c r="F32" s="60">
        <v>0.58797195380645151</v>
      </c>
      <c r="G32" s="48">
        <v>0</v>
      </c>
      <c r="H32" s="48">
        <v>0</v>
      </c>
      <c r="I32" s="49">
        <v>0</v>
      </c>
      <c r="J32" s="49">
        <v>0</v>
      </c>
      <c r="K32" s="49">
        <f t="shared" si="0"/>
        <v>0.5905298412580644</v>
      </c>
      <c r="L32" s="48">
        <v>0</v>
      </c>
    </row>
    <row r="33" spans="2:12" x14ac:dyDescent="0.25">
      <c r="B33" s="46">
        <v>29</v>
      </c>
      <c r="C33" s="50" t="s">
        <v>84</v>
      </c>
      <c r="D33" s="48">
        <v>0.15210848654838713</v>
      </c>
      <c r="E33" s="48">
        <v>0</v>
      </c>
      <c r="F33" s="60">
        <v>17.170650328967731</v>
      </c>
      <c r="G33" s="48">
        <v>0</v>
      </c>
      <c r="H33" s="48">
        <v>0</v>
      </c>
      <c r="I33" s="49">
        <v>0</v>
      </c>
      <c r="J33" s="49">
        <v>0</v>
      </c>
      <c r="K33" s="49">
        <f t="shared" si="0"/>
        <v>17.322758815516117</v>
      </c>
      <c r="L33" s="48">
        <v>0</v>
      </c>
    </row>
    <row r="34" spans="2:12" x14ac:dyDescent="0.25">
      <c r="B34" s="46">
        <v>30</v>
      </c>
      <c r="C34" s="50" t="s">
        <v>85</v>
      </c>
      <c r="D34" s="48">
        <v>0.39146238983870968</v>
      </c>
      <c r="E34" s="48">
        <v>0</v>
      </c>
      <c r="F34" s="60">
        <v>26.710636244774186</v>
      </c>
      <c r="G34" s="48">
        <v>0</v>
      </c>
      <c r="H34" s="48">
        <v>0</v>
      </c>
      <c r="I34" s="49">
        <v>0</v>
      </c>
      <c r="J34" s="49">
        <v>0</v>
      </c>
      <c r="K34" s="49">
        <f t="shared" si="0"/>
        <v>27.102098634612897</v>
      </c>
      <c r="L34" s="48">
        <v>0</v>
      </c>
    </row>
    <row r="35" spans="2:12" x14ac:dyDescent="0.25">
      <c r="B35" s="46">
        <v>31</v>
      </c>
      <c r="C35" s="47" t="s">
        <v>86</v>
      </c>
      <c r="D35" s="48">
        <v>0</v>
      </c>
      <c r="E35" s="48">
        <v>0</v>
      </c>
      <c r="F35" s="60">
        <v>0.41008609951612895</v>
      </c>
      <c r="G35" s="48">
        <v>0</v>
      </c>
      <c r="H35" s="48">
        <v>0</v>
      </c>
      <c r="I35" s="49">
        <v>0</v>
      </c>
      <c r="J35" s="49">
        <v>0</v>
      </c>
      <c r="K35" s="49">
        <f t="shared" si="0"/>
        <v>0.41008609951612895</v>
      </c>
      <c r="L35" s="48">
        <v>0</v>
      </c>
    </row>
    <row r="36" spans="2:12" x14ac:dyDescent="0.25">
      <c r="B36" s="46">
        <v>32</v>
      </c>
      <c r="C36" s="50" t="s">
        <v>87</v>
      </c>
      <c r="D36" s="48">
        <v>2.2650972426129026</v>
      </c>
      <c r="E36" s="48">
        <v>0</v>
      </c>
      <c r="F36" s="60">
        <v>51.037861351612896</v>
      </c>
      <c r="G36" s="48">
        <v>0</v>
      </c>
      <c r="H36" s="48">
        <v>0</v>
      </c>
      <c r="I36" s="49">
        <v>0</v>
      </c>
      <c r="J36" s="49">
        <v>0</v>
      </c>
      <c r="K36" s="49">
        <f t="shared" si="0"/>
        <v>53.3029585942258</v>
      </c>
      <c r="L36" s="48">
        <v>0</v>
      </c>
    </row>
    <row r="37" spans="2:12" x14ac:dyDescent="0.25">
      <c r="B37" s="46">
        <v>33</v>
      </c>
      <c r="C37" s="50" t="s">
        <v>88</v>
      </c>
      <c r="D37" s="48">
        <v>0.19547558983870972</v>
      </c>
      <c r="E37" s="48">
        <v>0</v>
      </c>
      <c r="F37" s="60">
        <v>30.313565488709635</v>
      </c>
      <c r="G37" s="48">
        <v>0</v>
      </c>
      <c r="H37" s="48">
        <v>0</v>
      </c>
      <c r="I37" s="49">
        <v>0</v>
      </c>
      <c r="J37" s="49">
        <v>0</v>
      </c>
      <c r="K37" s="49">
        <f t="shared" si="0"/>
        <v>30.509041078548346</v>
      </c>
      <c r="L37" s="48">
        <v>0</v>
      </c>
    </row>
    <row r="38" spans="2:12" x14ac:dyDescent="0.25">
      <c r="B38" s="46">
        <v>34</v>
      </c>
      <c r="C38" s="50" t="s">
        <v>89</v>
      </c>
      <c r="D38" s="48">
        <v>0</v>
      </c>
      <c r="E38" s="48">
        <v>0</v>
      </c>
      <c r="F38" s="60">
        <v>0.18590186870967737</v>
      </c>
      <c r="G38" s="48">
        <v>0</v>
      </c>
      <c r="H38" s="48">
        <v>0</v>
      </c>
      <c r="I38" s="49">
        <v>0</v>
      </c>
      <c r="J38" s="49">
        <v>0</v>
      </c>
      <c r="K38" s="49">
        <f t="shared" si="0"/>
        <v>0.18590186870967737</v>
      </c>
      <c r="L38" s="48">
        <v>0</v>
      </c>
    </row>
    <row r="39" spans="2:12" x14ac:dyDescent="0.25">
      <c r="B39" s="46">
        <v>35</v>
      </c>
      <c r="C39" s="50" t="s">
        <v>90</v>
      </c>
      <c r="D39" s="48">
        <v>1.2062299204838709</v>
      </c>
      <c r="E39" s="48">
        <v>0</v>
      </c>
      <c r="F39" s="60">
        <v>65.599340990548399</v>
      </c>
      <c r="G39" s="48">
        <v>0</v>
      </c>
      <c r="H39" s="48">
        <v>0</v>
      </c>
      <c r="I39" s="49">
        <v>0</v>
      </c>
      <c r="J39" s="49">
        <v>0</v>
      </c>
      <c r="K39" s="49">
        <f t="shared" si="0"/>
        <v>66.805570911032277</v>
      </c>
      <c r="L39" s="48">
        <v>0</v>
      </c>
    </row>
    <row r="40" spans="2:12" x14ac:dyDescent="0.25">
      <c r="B40" s="46">
        <v>36</v>
      </c>
      <c r="C40" s="50" t="s">
        <v>91</v>
      </c>
      <c r="D40" s="48">
        <v>7.5085099999999988E-2</v>
      </c>
      <c r="E40" s="48">
        <v>0</v>
      </c>
      <c r="F40" s="60">
        <v>3.8239931417419371</v>
      </c>
      <c r="G40" s="48">
        <v>0</v>
      </c>
      <c r="H40" s="48">
        <v>0</v>
      </c>
      <c r="I40" s="49">
        <v>0</v>
      </c>
      <c r="J40" s="49">
        <v>0</v>
      </c>
      <c r="K40" s="49">
        <f t="shared" si="0"/>
        <v>3.899078241741937</v>
      </c>
      <c r="L40" s="48">
        <v>0</v>
      </c>
    </row>
    <row r="41" spans="2:12" x14ac:dyDescent="0.25">
      <c r="B41" s="46">
        <v>37</v>
      </c>
      <c r="C41" s="50" t="s">
        <v>92</v>
      </c>
      <c r="D41" s="48">
        <v>0.68616691077419356</v>
      </c>
      <c r="E41" s="48">
        <v>0</v>
      </c>
      <c r="F41" s="60">
        <v>24.415241995354812</v>
      </c>
      <c r="G41" s="48">
        <v>0</v>
      </c>
      <c r="H41" s="48">
        <v>0</v>
      </c>
      <c r="I41" s="49">
        <v>0</v>
      </c>
      <c r="J41" s="49">
        <v>0</v>
      </c>
      <c r="K41" s="49">
        <f t="shared" si="0"/>
        <v>25.101408906129006</v>
      </c>
      <c r="L41" s="48">
        <v>0</v>
      </c>
    </row>
    <row r="42" spans="2:12" s="54" customFormat="1" x14ac:dyDescent="0.25">
      <c r="B42" s="51" t="s">
        <v>93</v>
      </c>
      <c r="C42" s="52"/>
      <c r="D42" s="53">
        <f t="shared" ref="D42:L42" si="1">SUM(D5:D41)</f>
        <v>76.541188477727829</v>
      </c>
      <c r="E42" s="53">
        <f t="shared" si="1"/>
        <v>0</v>
      </c>
      <c r="F42" s="53">
        <f t="shared" si="1"/>
        <v>712.04397009167519</v>
      </c>
      <c r="G42" s="53">
        <f t="shared" si="1"/>
        <v>0</v>
      </c>
      <c r="H42" s="53">
        <f t="shared" si="1"/>
        <v>0</v>
      </c>
      <c r="I42" s="53">
        <f t="shared" si="1"/>
        <v>0</v>
      </c>
      <c r="J42" s="53">
        <f t="shared" si="1"/>
        <v>0</v>
      </c>
      <c r="K42" s="53">
        <f t="shared" si="1"/>
        <v>788.58515856940289</v>
      </c>
      <c r="L42" s="53">
        <f t="shared" si="1"/>
        <v>0</v>
      </c>
    </row>
    <row r="43" spans="2:12" x14ac:dyDescent="0.25">
      <c r="B43" t="s">
        <v>94</v>
      </c>
      <c r="I43" s="55"/>
      <c r="J43" s="55"/>
      <c r="K43" s="55"/>
    </row>
    <row r="44" spans="2:12" s="55" customFormat="1" x14ac:dyDescent="0.25"/>
    <row r="45" spans="2:12" x14ac:dyDescent="0.25">
      <c r="D45" s="55"/>
      <c r="E45" s="55"/>
      <c r="F45" s="55"/>
      <c r="G45" s="56"/>
      <c r="I45" s="55"/>
      <c r="J45" s="55"/>
      <c r="K45" s="55"/>
      <c r="L45" s="55"/>
    </row>
    <row r="46" spans="2:12" x14ac:dyDescent="0.25">
      <c r="D46" s="55"/>
      <c r="E46" s="55"/>
      <c r="F46" s="55"/>
      <c r="G46" s="55"/>
      <c r="I46" s="55"/>
      <c r="J46" s="55"/>
      <c r="K46" s="55"/>
      <c r="L46" s="55"/>
    </row>
    <row r="47" spans="2:12" x14ac:dyDescent="0.25">
      <c r="D47" s="55"/>
      <c r="E47" s="55"/>
      <c r="F47" s="55"/>
      <c r="G47" s="55"/>
      <c r="H47" s="57"/>
      <c r="I47" s="55"/>
      <c r="J47" s="55"/>
      <c r="K47" s="55"/>
      <c r="L47" s="55"/>
    </row>
    <row r="48" spans="2:12" x14ac:dyDescent="0.25">
      <c r="D48" s="56"/>
      <c r="E48" s="56"/>
      <c r="F48" s="56"/>
      <c r="G48" s="56"/>
      <c r="H48" s="56"/>
      <c r="I48" s="57"/>
      <c r="J48" s="57"/>
      <c r="K48" s="56"/>
      <c r="L48" s="56"/>
    </row>
    <row r="49" spans="11:11" x14ac:dyDescent="0.25">
      <c r="K49" s="58"/>
    </row>
    <row r="50" spans="11:11" x14ac:dyDescent="0.25">
      <c r="K50" s="58"/>
    </row>
  </sheetData>
  <mergeCells count="2">
    <mergeCell ref="B2:L2"/>
    <mergeCell ref="B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stateUT wise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sadathkhan</cp:lastModifiedBy>
  <dcterms:created xsi:type="dcterms:W3CDTF">2014-04-10T12:10:22Z</dcterms:created>
  <dcterms:modified xsi:type="dcterms:W3CDTF">2023-02-09T10:13:23Z</dcterms:modified>
</cp:coreProperties>
</file>