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00" windowHeight="11490"/>
  </bookViews>
  <sheets>
    <sheet name="Anex A1 Frmt for AUM disclosure" sheetId="1" r:id="rId1"/>
    <sheet name="Anex A2 Frmt AUM stateUT wise " sheetId="2" r:id="rId2"/>
  </sheets>
  <calcPr calcId="144525"/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<sst xmlns="http://schemas.openxmlformats.org/spreadsheetml/2006/main" count="136" uniqueCount="102">
  <si>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</si>
  <si>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</si>
  <si>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</si>
  <si>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</si>
  <si>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</si>
  <si>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</si>
  <si>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</si>
  <si>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</si>
  <si>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</si>
  <si>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</si>
  <si>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</si>
  <si>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</si>
  <si>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</si>
  <si>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</si>
  <si>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</si>
  <si>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</si>
  <si>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</si>
  <si>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</si>
  <si>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</si>
  <si>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</si>
  <si>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</si>
  <si>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</si>
  <si>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</si>
  <si>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</si>
  <si>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</si>
  <si>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</si>
  <si>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</si>
  <si>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</si>
  <si>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</si>
  <si>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</si>
  <si>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</si>
  <si>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</si>
  <si>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</si>
  <si>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</si>
  <si>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</si>
  <si>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</si>
  <si>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</si>
  <si>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</si>
  <si>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</si>
  <si>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</si>
  <si>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</si>
  <si>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</si>
  <si>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</si>
  <si>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</si>
  <si>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</si>
  <si>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</si>
  <si>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</si>
  <si>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</si>
  <si>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</si>
  <si>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</si>
  <si>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</si>
  <si>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</si>
  <si>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</si>
  <si>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</si>
  <si>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</si>
  <si>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</si>
  <si>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</si>
  <si>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</si>
  <si>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</si>
  <si>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</si>
  <si>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</si>
  <si>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</si>
  <si>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</si>
  <si>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</si>
  <si>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</si>
  <si>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</si>
  <si>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</si>
  <si>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</si>
  <si>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</si>
  <si>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</si>
  <si>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</si>
  <si>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</si>
  <si>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</si>
  <si>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</si>
  <si>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</si>
  <si>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</si>
  <si>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</si>
  <si>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</si>
  <si>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</si>
  <si>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</si>
  <si>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</si>
  <si>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</si>
  <si>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</si>
  <si>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</si>
  <si>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</si>
  <si>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</si>
  <si>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</si>
  <si>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</si>
  <si>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</si>
  <si>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</si>
  <si>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</si>
  <si>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</si>
  <si>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</si>
  <si>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</si>
  <si>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</si>
  <si>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</si>
  <si>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</si>
  <si>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</si>
  <si>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</si>
  <si>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</si>
  <si>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Mutual Fund: Average Net Assets Under Management (AAUM) as on Dec 2022 (All figures in Rs. Crore)</t>
  </si>
  <si>
    <t>Table showing State wise /Union Territory wise contribution to AAUM of category of schemes as on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</si>
</sst>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164" fontId="0" fillId="0" borderId="2" xfId="1" applyFont="1" applyBorder="1"/>
    <xf numFmtId="164" fontId="0" fillId="0" borderId="2" xfId="1" applyFont="1" applyFill="1" applyBorder="1"/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68"/>
  <sheetViews>
    <sheetView tabSelected="1" zoomScaleNormal="100"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C37" sqref="C37"/>
    </sheetView>
  </sheetViews>
  <sheetFormatPr defaultColWidth="9.140625" defaultRowHeight="15" x14ac:dyDescent="0.25"/>
  <cols>
    <col min="1" max="1" width="8.28515625" style="18" customWidth="1"/>
    <col min="2" max="2" width="63.5703125" style="18" bestFit="1" customWidth="1"/>
    <col min="3" max="3" width="6.5703125" style="18" bestFit="1" customWidth="1"/>
    <col min="4" max="4" width="8.140625" style="18" customWidth="1"/>
    <col min="5" max="5" width="4.5703125" style="18" bestFit="1" customWidth="1"/>
    <col min="6" max="6" width="4.570312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03125" style="18" bestFit="1" customWidth="1"/>
    <col min="12" max="12" width="9.140625" style="18" bestFit="1" customWidth="1"/>
    <col min="13" max="16" width="4.5703125" style="18" customWidth="1"/>
    <col min="17" max="17" width="4.5703125" style="18" bestFit="1" customWidth="1"/>
    <col min="18" max="19" width="8.140625" style="18" bestFit="1" customWidth="1"/>
    <col min="20" max="20" width="8.140625" style="18" customWidth="1"/>
    <col min="21" max="21" width="4.5703125" style="18" customWidth="1"/>
    <col min="22" max="22" width="8.140625" style="18" bestFit="1" customWidth="1"/>
    <col min="23" max="23" width="4.5703125" style="18" customWidth="1"/>
    <col min="24" max="24" width="6.5703125" style="18" customWidth="1"/>
    <col min="25" max="26" width="4.5703125" style="18" customWidth="1"/>
    <col min="27" max="29" width="6.5703125" style="18" bestFit="1" customWidth="1"/>
    <col min="30" max="31" width="4.5703125" style="18" customWidth="1"/>
    <col min="32" max="32" width="6.5703125" style="18" bestFit="1" customWidth="1"/>
    <col min="33" max="37" width="4.5703125" style="18" customWidth="1"/>
    <col min="38" max="39" width="6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8.140625" style="18" bestFit="1" customWidth="1"/>
    <col min="45" max="46" width="4.570312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03125" style="18" bestFit="1" customWidth="1"/>
    <col min="52" max="52" width="9.140625" style="18" bestFit="1" customWidth="1"/>
    <col min="53" max="57" width="4.5703125" style="18" customWidth="1"/>
    <col min="58" max="58" width="9.140625" style="18" bestFit="1" customWidth="1"/>
    <col min="59" max="60" width="8.140625" style="18" bestFit="1" customWidth="1"/>
    <col min="61" max="61" width="5.5703125" style="18" bestFit="1" customWidth="1"/>
    <col min="62" max="62" width="10.710937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74" t="s">
        <v>0</v>
      </c>
      <c r="B2" s="76" t="s">
        <v>1</v>
      </c>
      <c r="C2" s="79" t="s">
        <v>100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 x14ac:dyDescent="0.3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8.75" thickBot="1" x14ac:dyDescent="0.4">
      <c r="A4" s="75"/>
      <c r="B4" s="77"/>
      <c r="C4" s="68" t="s">
        <v>49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50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49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50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49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50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 x14ac:dyDescent="0.25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.75" x14ac:dyDescent="0.3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 t="s">
        <v>98</v>
      </c>
      <c r="C10" s="21">
        <v>0</v>
      </c>
      <c r="D10" s="22">
        <v>24.178314801451613</v>
      </c>
      <c r="E10" s="22">
        <v>0</v>
      </c>
      <c r="F10" s="22">
        <v>0</v>
      </c>
      <c r="G10" s="23">
        <v>0</v>
      </c>
      <c r="H10" s="21">
        <v>0.23149070935483868</v>
      </c>
      <c r="I10" s="22">
        <v>8.1694960255161284</v>
      </c>
      <c r="J10" s="22">
        <v>0</v>
      </c>
      <c r="K10" s="22">
        <v>0</v>
      </c>
      <c r="L10" s="23">
        <v>0.38905256841935487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9.8919840612903195E-2</v>
      </c>
      <c r="S10" s="22">
        <v>0</v>
      </c>
      <c r="T10" s="22">
        <v>0</v>
      </c>
      <c r="U10" s="22">
        <v>0</v>
      </c>
      <c r="V10" s="23">
        <v>1.4296888967741936E-2</v>
      </c>
      <c r="W10" s="21">
        <v>0</v>
      </c>
      <c r="X10" s="22">
        <v>10.105407164709678</v>
      </c>
      <c r="Y10" s="22">
        <v>0</v>
      </c>
      <c r="Z10" s="22">
        <v>0</v>
      </c>
      <c r="AA10" s="23">
        <v>0</v>
      </c>
      <c r="AB10" s="21">
        <v>9.7453807290322589E-2</v>
      </c>
      <c r="AC10" s="22">
        <v>3.5281839451612895E-2</v>
      </c>
      <c r="AD10" s="22">
        <v>0</v>
      </c>
      <c r="AE10" s="22">
        <v>0</v>
      </c>
      <c r="AF10" s="23">
        <v>0.23791608441935483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4.7540769451612896E-2</v>
      </c>
      <c r="AM10" s="22">
        <v>3.8528470967741944E-2</v>
      </c>
      <c r="AN10" s="22">
        <v>0</v>
      </c>
      <c r="AO10" s="22">
        <v>0</v>
      </c>
      <c r="AP10" s="23">
        <v>3.8074500580645154E-2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1.8828361740645179</v>
      </c>
      <c r="AW10" s="22">
        <v>1.0751759934835547</v>
      </c>
      <c r="AX10" s="22">
        <v>0</v>
      </c>
      <c r="AY10" s="22">
        <v>0</v>
      </c>
      <c r="AZ10" s="23">
        <v>12.537066533645163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1.1418807499032262</v>
      </c>
      <c r="BG10" s="22">
        <v>0.26991357774193547</v>
      </c>
      <c r="BH10" s="22">
        <v>0.41977545461290311</v>
      </c>
      <c r="BI10" s="22">
        <v>0</v>
      </c>
      <c r="BJ10" s="23">
        <v>3.0642342725483864</v>
      </c>
      <c r="BK10" s="24">
        <f>SUM(C10:BJ10)</f>
        <v>64.072656227193221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24.178314801451613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0.23149070935483868</v>
      </c>
      <c r="I11" s="27">
        <f t="shared" si="0"/>
        <v>8.1694960255161284</v>
      </c>
      <c r="J11" s="27">
        <f t="shared" si="0"/>
        <v>0</v>
      </c>
      <c r="K11" s="27">
        <f t="shared" si="0"/>
        <v>0</v>
      </c>
      <c r="L11" s="28">
        <f t="shared" si="0"/>
        <v>0.38905256841935487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9.8919840612903195E-2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1.4296888967741936E-2</v>
      </c>
      <c r="W11" s="26">
        <f t="shared" si="0"/>
        <v>0</v>
      </c>
      <c r="X11" s="27">
        <f t="shared" si="0"/>
        <v>10.105407164709678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9.7453807290322589E-2</v>
      </c>
      <c r="AC11" s="27">
        <f t="shared" si="0"/>
        <v>3.5281839451612895E-2</v>
      </c>
      <c r="AD11" s="27">
        <f t="shared" si="0"/>
        <v>0</v>
      </c>
      <c r="AE11" s="27">
        <f t="shared" si="0"/>
        <v>0</v>
      </c>
      <c r="AF11" s="28">
        <f t="shared" si="0"/>
        <v>0.23791608441935483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4.7540769451612896E-2</v>
      </c>
      <c r="AM11" s="27">
        <f t="shared" si="1"/>
        <v>3.8528470967741944E-2</v>
      </c>
      <c r="AN11" s="27">
        <f t="shared" si="1"/>
        <v>0</v>
      </c>
      <c r="AO11" s="27">
        <f t="shared" si="1"/>
        <v>0</v>
      </c>
      <c r="AP11" s="28">
        <f t="shared" si="1"/>
        <v>3.8074500580645154E-2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1.8828361740645179</v>
      </c>
      <c r="AW11" s="27">
        <f t="shared" si="1"/>
        <v>1.0751759934835547</v>
      </c>
      <c r="AX11" s="27">
        <f t="shared" si="1"/>
        <v>0</v>
      </c>
      <c r="AY11" s="27">
        <f t="shared" si="1"/>
        <v>0</v>
      </c>
      <c r="AZ11" s="28">
        <f t="shared" si="1"/>
        <v>12.537066533645163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1.1418807499032262</v>
      </c>
      <c r="BG11" s="27">
        <f t="shared" si="1"/>
        <v>0.26991357774193547</v>
      </c>
      <c r="BH11" s="27">
        <f t="shared" si="1"/>
        <v>0.41977545461290311</v>
      </c>
      <c r="BI11" s="27">
        <f t="shared" si="1"/>
        <v>0</v>
      </c>
      <c r="BJ11" s="28">
        <f t="shared" si="1"/>
        <v>3.0642342725483864</v>
      </c>
      <c r="BK11" s="29">
        <f t="shared" si="1"/>
        <v>64.072656227193221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24.178314801451613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0.23149070935483868</v>
      </c>
      <c r="I30" s="27">
        <f t="shared" si="8"/>
        <v>8.1694960255161284</v>
      </c>
      <c r="J30" s="27">
        <f t="shared" si="8"/>
        <v>0</v>
      </c>
      <c r="K30" s="27">
        <f t="shared" si="8"/>
        <v>0</v>
      </c>
      <c r="L30" s="28">
        <f t="shared" si="8"/>
        <v>0.38905256841935487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9.8919840612903195E-2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1.4296888967741936E-2</v>
      </c>
      <c r="W30" s="26">
        <f t="shared" si="8"/>
        <v>0</v>
      </c>
      <c r="X30" s="27">
        <f t="shared" si="8"/>
        <v>10.105407164709678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9.7453807290322589E-2</v>
      </c>
      <c r="AC30" s="27">
        <f t="shared" si="8"/>
        <v>3.5281839451612895E-2</v>
      </c>
      <c r="AD30" s="27">
        <f t="shared" si="8"/>
        <v>0</v>
      </c>
      <c r="AE30" s="27">
        <f t="shared" si="8"/>
        <v>0</v>
      </c>
      <c r="AF30" s="28">
        <f t="shared" si="8"/>
        <v>0.23791608441935483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4.7540769451612896E-2</v>
      </c>
      <c r="AM30" s="27">
        <f t="shared" si="9"/>
        <v>3.8528470967741944E-2</v>
      </c>
      <c r="AN30" s="27">
        <f t="shared" si="9"/>
        <v>0</v>
      </c>
      <c r="AO30" s="27">
        <f t="shared" si="9"/>
        <v>0</v>
      </c>
      <c r="AP30" s="28">
        <f t="shared" si="9"/>
        <v>3.8074500580645154E-2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1.8828361740645179</v>
      </c>
      <c r="AW30" s="27">
        <f t="shared" si="9"/>
        <v>1.0751759934835547</v>
      </c>
      <c r="AX30" s="27">
        <f t="shared" si="9"/>
        <v>0</v>
      </c>
      <c r="AY30" s="27">
        <f t="shared" si="9"/>
        <v>0</v>
      </c>
      <c r="AZ30" s="28">
        <f t="shared" si="9"/>
        <v>12.537066533645163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1.1418807499032262</v>
      </c>
      <c r="BG30" s="27">
        <f t="shared" si="9"/>
        <v>0.26991357774193547</v>
      </c>
      <c r="BH30" s="27">
        <f t="shared" si="9"/>
        <v>0.41977545461290311</v>
      </c>
      <c r="BI30" s="27">
        <f t="shared" si="9"/>
        <v>0</v>
      </c>
      <c r="BJ30" s="28">
        <f t="shared" si="9"/>
        <v>3.0642342725483864</v>
      </c>
      <c r="BK30" s="28">
        <f t="shared" si="9"/>
        <v>64.072656227193221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 t="s">
        <v>99</v>
      </c>
      <c r="C34" s="21">
        <v>0</v>
      </c>
      <c r="D34" s="22">
        <v>1.9382901774193547E-2</v>
      </c>
      <c r="E34" s="22">
        <v>0</v>
      </c>
      <c r="F34" s="22">
        <v>0</v>
      </c>
      <c r="G34" s="23">
        <v>0</v>
      </c>
      <c r="H34" s="21">
        <v>0.31926340929032249</v>
      </c>
      <c r="I34" s="22">
        <v>2.422862806451613E-3</v>
      </c>
      <c r="J34" s="22">
        <v>0</v>
      </c>
      <c r="K34" s="22">
        <v>0</v>
      </c>
      <c r="L34" s="23">
        <v>5.8148705806451611E-3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0.25847959532258058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3.2340375096774197E-2</v>
      </c>
      <c r="AC34" s="22">
        <v>0</v>
      </c>
      <c r="AD34" s="22">
        <v>0</v>
      </c>
      <c r="AE34" s="22">
        <v>0</v>
      </c>
      <c r="AF34" s="23">
        <v>6.7234418709677432E-2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1.2928398870967745E-2</v>
      </c>
      <c r="AM34" s="22">
        <v>9.6914506451612891E-4</v>
      </c>
      <c r="AN34" s="22">
        <v>0</v>
      </c>
      <c r="AO34" s="22">
        <v>0</v>
      </c>
      <c r="AP34" s="23">
        <v>3.8765803548387093E-3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2.2146534654193712</v>
      </c>
      <c r="AW34" s="22">
        <v>4.0014969620641052</v>
      </c>
      <c r="AX34" s="22">
        <v>0</v>
      </c>
      <c r="AY34" s="22">
        <v>0</v>
      </c>
      <c r="AZ34" s="23">
        <v>1.0343782450645163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1.4926376793225864</v>
      </c>
      <c r="BG34" s="22">
        <v>6.1387589032258057E-2</v>
      </c>
      <c r="BH34" s="22">
        <v>0</v>
      </c>
      <c r="BI34" s="22">
        <v>0</v>
      </c>
      <c r="BJ34" s="23">
        <v>0.12361445564516131</v>
      </c>
      <c r="BK34" s="24">
        <f>SUM(C34:BJ34)</f>
        <v>9.6508809544189642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1.9382901774193547E-2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0.31926340929032249</v>
      </c>
      <c r="I35" s="27">
        <f t="shared" si="10"/>
        <v>2.422862806451613E-3</v>
      </c>
      <c r="J35" s="27">
        <f t="shared" si="10"/>
        <v>0</v>
      </c>
      <c r="K35" s="27">
        <f t="shared" si="10"/>
        <v>0</v>
      </c>
      <c r="L35" s="28">
        <f t="shared" si="10"/>
        <v>5.8148705806451611E-3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0.25847959532258058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3.2340375096774197E-2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6.7234418709677432E-2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1.2928398870967745E-2</v>
      </c>
      <c r="AM35" s="27">
        <f t="shared" si="11"/>
        <v>9.6914506451612891E-4</v>
      </c>
      <c r="AN35" s="27">
        <f t="shared" si="11"/>
        <v>0</v>
      </c>
      <c r="AO35" s="27">
        <f t="shared" si="11"/>
        <v>0</v>
      </c>
      <c r="AP35" s="28">
        <f t="shared" si="11"/>
        <v>3.8765803548387093E-3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2.2146534654193712</v>
      </c>
      <c r="AW35" s="27">
        <f t="shared" si="11"/>
        <v>4.0014969620641052</v>
      </c>
      <c r="AX35" s="27">
        <f t="shared" si="11"/>
        <v>0</v>
      </c>
      <c r="AY35" s="27">
        <f t="shared" si="11"/>
        <v>0</v>
      </c>
      <c r="AZ35" s="28">
        <f t="shared" si="11"/>
        <v>1.0343782450645163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1.4926376793225864</v>
      </c>
      <c r="BG35" s="27">
        <f t="shared" si="11"/>
        <v>6.1387589032258057E-2</v>
      </c>
      <c r="BH35" s="27">
        <f t="shared" si="11"/>
        <v>0</v>
      </c>
      <c r="BI35" s="27">
        <f t="shared" si="11"/>
        <v>0</v>
      </c>
      <c r="BJ35" s="28">
        <f t="shared" si="11"/>
        <v>0.12361445564516131</v>
      </c>
      <c r="BK35" s="29">
        <f t="shared" si="11"/>
        <v>9.6508809544189642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60">
        <v>4.9018025806451626E-4</v>
      </c>
      <c r="D38" s="60">
        <v>4.8184687535806425</v>
      </c>
      <c r="E38" s="60">
        <v>0</v>
      </c>
      <c r="F38" s="60">
        <v>0</v>
      </c>
      <c r="G38" s="60">
        <v>0.97333068790322586</v>
      </c>
      <c r="H38" s="60">
        <v>15.393769382290323</v>
      </c>
      <c r="I38" s="60">
        <v>4.4837777993870986</v>
      </c>
      <c r="J38" s="60">
        <v>0</v>
      </c>
      <c r="K38" s="60">
        <v>0</v>
      </c>
      <c r="L38" s="60">
        <v>8.2994229879677395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10.692784868870969</v>
      </c>
      <c r="S38" s="60">
        <v>0.14503833883870967</v>
      </c>
      <c r="T38" s="60">
        <v>0</v>
      </c>
      <c r="U38" s="60">
        <v>0</v>
      </c>
      <c r="V38" s="60">
        <v>1.2648627709032261</v>
      </c>
      <c r="W38" s="60">
        <v>0</v>
      </c>
      <c r="X38" s="60">
        <v>0.22761940645161291</v>
      </c>
      <c r="Y38" s="60">
        <v>0</v>
      </c>
      <c r="Z38" s="60">
        <v>0</v>
      </c>
      <c r="AA38" s="60">
        <v>0</v>
      </c>
      <c r="AB38" s="60">
        <v>7.1228471447096755</v>
      </c>
      <c r="AC38" s="60">
        <v>5.4477938846774192</v>
      </c>
      <c r="AD38" s="60">
        <v>0</v>
      </c>
      <c r="AE38" s="60">
        <v>0</v>
      </c>
      <c r="AF38" s="60">
        <v>17.179885426838709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3.7225925319354833</v>
      </c>
      <c r="AM38" s="60">
        <v>2.6553183032258065E-2</v>
      </c>
      <c r="AN38" s="60">
        <v>0</v>
      </c>
      <c r="AO38" s="60">
        <v>0</v>
      </c>
      <c r="AP38" s="60">
        <v>1.3494556461612905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140.90052831848422</v>
      </c>
      <c r="AW38" s="60">
        <v>52.058717172041291</v>
      </c>
      <c r="AX38" s="60">
        <v>0</v>
      </c>
      <c r="AY38" s="60">
        <v>0</v>
      </c>
      <c r="AZ38" s="60">
        <v>282.51077839706352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98.824050213387068</v>
      </c>
      <c r="BG38" s="61">
        <v>9.6788651240645134</v>
      </c>
      <c r="BH38" s="60">
        <v>0</v>
      </c>
      <c r="BI38" s="60">
        <v>0</v>
      </c>
      <c r="BJ38" s="60">
        <v>31.187561137064534</v>
      </c>
      <c r="BK38" s="24">
        <f>SUM(C38:BJ38)</f>
        <v>696.30919335591159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4.9018025806451626E-4</v>
      </c>
      <c r="D39" s="27">
        <f t="shared" si="12"/>
        <v>4.8184687535806425</v>
      </c>
      <c r="E39" s="27">
        <f t="shared" si="12"/>
        <v>0</v>
      </c>
      <c r="F39" s="27">
        <f t="shared" si="12"/>
        <v>0</v>
      </c>
      <c r="G39" s="28">
        <f t="shared" si="12"/>
        <v>0.97333068790322586</v>
      </c>
      <c r="H39" s="26">
        <f t="shared" si="12"/>
        <v>15.393769382290323</v>
      </c>
      <c r="I39" s="27">
        <f t="shared" si="12"/>
        <v>4.4837777993870986</v>
      </c>
      <c r="J39" s="27">
        <f t="shared" si="12"/>
        <v>0</v>
      </c>
      <c r="K39" s="27">
        <f t="shared" si="12"/>
        <v>0</v>
      </c>
      <c r="L39" s="28">
        <f t="shared" si="12"/>
        <v>8.2994229879677395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10.692784868870969</v>
      </c>
      <c r="S39" s="27">
        <f t="shared" si="12"/>
        <v>0.14503833883870967</v>
      </c>
      <c r="T39" s="27">
        <f t="shared" si="12"/>
        <v>0</v>
      </c>
      <c r="U39" s="27">
        <f t="shared" si="12"/>
        <v>0</v>
      </c>
      <c r="V39" s="28">
        <f t="shared" si="12"/>
        <v>1.2648627709032261</v>
      </c>
      <c r="W39" s="26">
        <f t="shared" si="12"/>
        <v>0</v>
      </c>
      <c r="X39" s="27">
        <f t="shared" si="12"/>
        <v>0.22761940645161291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7.1228471447096755</v>
      </c>
      <c r="AC39" s="27">
        <f t="shared" si="12"/>
        <v>5.4477938846774192</v>
      </c>
      <c r="AD39" s="27">
        <f t="shared" si="12"/>
        <v>0</v>
      </c>
      <c r="AE39" s="27">
        <f t="shared" si="12"/>
        <v>0</v>
      </c>
      <c r="AF39" s="28">
        <f t="shared" si="12"/>
        <v>17.179885426838709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3.7225925319354833</v>
      </c>
      <c r="AM39" s="27">
        <f t="shared" si="13"/>
        <v>2.6553183032258065E-2</v>
      </c>
      <c r="AN39" s="27">
        <f t="shared" si="13"/>
        <v>0</v>
      </c>
      <c r="AO39" s="27">
        <f t="shared" si="13"/>
        <v>0</v>
      </c>
      <c r="AP39" s="28">
        <f t="shared" si="13"/>
        <v>1.3494556461612905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140.90052831848422</v>
      </c>
      <c r="AW39" s="27">
        <f t="shared" si="13"/>
        <v>52.058717172041291</v>
      </c>
      <c r="AX39" s="27">
        <f t="shared" si="13"/>
        <v>0</v>
      </c>
      <c r="AY39" s="27">
        <f t="shared" si="13"/>
        <v>0</v>
      </c>
      <c r="AZ39" s="28">
        <f t="shared" si="13"/>
        <v>282.51077839706352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98.824050213387068</v>
      </c>
      <c r="BG39" s="27">
        <f t="shared" si="13"/>
        <v>9.6788651240645134</v>
      </c>
      <c r="BH39" s="27">
        <f t="shared" si="13"/>
        <v>0</v>
      </c>
      <c r="BI39" s="27">
        <f t="shared" si="13"/>
        <v>0</v>
      </c>
      <c r="BJ39" s="28">
        <f t="shared" si="13"/>
        <v>31.187561137064534</v>
      </c>
      <c r="BK39" s="29">
        <f t="shared" si="13"/>
        <v>696.30919335591159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4.9018025806451626E-4</v>
      </c>
      <c r="D40" s="27">
        <f t="shared" si="14"/>
        <v>4.8378516553548359</v>
      </c>
      <c r="E40" s="27">
        <f t="shared" si="14"/>
        <v>0</v>
      </c>
      <c r="F40" s="27">
        <f t="shared" si="14"/>
        <v>0</v>
      </c>
      <c r="G40" s="28">
        <f t="shared" si="14"/>
        <v>0.97333068790322586</v>
      </c>
      <c r="H40" s="26">
        <f t="shared" si="14"/>
        <v>15.713032791580645</v>
      </c>
      <c r="I40" s="27">
        <f t="shared" si="14"/>
        <v>4.48620066219355</v>
      </c>
      <c r="J40" s="27">
        <f t="shared" si="14"/>
        <v>0</v>
      </c>
      <c r="K40" s="27">
        <f t="shared" si="14"/>
        <v>0</v>
      </c>
      <c r="L40" s="28">
        <f t="shared" si="14"/>
        <v>8.3052378585483844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10.951264464193549</v>
      </c>
      <c r="S40" s="27">
        <f t="shared" si="14"/>
        <v>0.14503833883870967</v>
      </c>
      <c r="T40" s="27">
        <f t="shared" si="14"/>
        <v>0</v>
      </c>
      <c r="U40" s="27">
        <f t="shared" si="14"/>
        <v>0</v>
      </c>
      <c r="V40" s="28">
        <f t="shared" si="14"/>
        <v>1.2648627709032261</v>
      </c>
      <c r="W40" s="26">
        <f t="shared" si="14"/>
        <v>0</v>
      </c>
      <c r="X40" s="27">
        <f t="shared" si="14"/>
        <v>0.22761940645161291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7.1551875198064501</v>
      </c>
      <c r="AC40" s="27">
        <f t="shared" si="14"/>
        <v>5.4477938846774192</v>
      </c>
      <c r="AD40" s="27">
        <f t="shared" si="14"/>
        <v>0</v>
      </c>
      <c r="AE40" s="27">
        <f t="shared" si="14"/>
        <v>0</v>
      </c>
      <c r="AF40" s="28">
        <f t="shared" si="14"/>
        <v>17.247119845548387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3.7355209308064512</v>
      </c>
      <c r="AM40" s="27">
        <f t="shared" si="15"/>
        <v>2.7522328096774195E-2</v>
      </c>
      <c r="AN40" s="27">
        <f t="shared" si="15"/>
        <v>0</v>
      </c>
      <c r="AO40" s="27">
        <f t="shared" si="15"/>
        <v>0</v>
      </c>
      <c r="AP40" s="28">
        <f t="shared" si="15"/>
        <v>1.3533322265161292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143.11518178390358</v>
      </c>
      <c r="AW40" s="27">
        <f t="shared" si="15"/>
        <v>56.060214134105394</v>
      </c>
      <c r="AX40" s="27">
        <f t="shared" si="15"/>
        <v>0</v>
      </c>
      <c r="AY40" s="27">
        <f t="shared" si="15"/>
        <v>0</v>
      </c>
      <c r="AZ40" s="28">
        <f t="shared" si="15"/>
        <v>283.54515664212801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100.31668789270965</v>
      </c>
      <c r="BG40" s="27">
        <f t="shared" si="15"/>
        <v>9.7402527130967709</v>
      </c>
      <c r="BH40" s="27">
        <f t="shared" si="15"/>
        <v>0</v>
      </c>
      <c r="BI40" s="27">
        <f t="shared" si="15"/>
        <v>0</v>
      </c>
      <c r="BJ40" s="28">
        <f t="shared" si="15"/>
        <v>31.311175592709695</v>
      </c>
      <c r="BK40" s="28">
        <f t="shared" si="15"/>
        <v>705.96007431033058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4.9018025806451626E-4</v>
      </c>
      <c r="D62" s="43">
        <f t="shared" si="23"/>
        <v>29.016166456806449</v>
      </c>
      <c r="E62" s="43">
        <f t="shared" si="23"/>
        <v>0</v>
      </c>
      <c r="F62" s="43">
        <f t="shared" si="23"/>
        <v>0</v>
      </c>
      <c r="G62" s="43">
        <f t="shared" si="23"/>
        <v>0.97333068790322586</v>
      </c>
      <c r="H62" s="43">
        <f t="shared" si="23"/>
        <v>15.944523500935484</v>
      </c>
      <c r="I62" s="43">
        <f t="shared" si="23"/>
        <v>12.655696687709678</v>
      </c>
      <c r="J62" s="43">
        <f t="shared" si="23"/>
        <v>0</v>
      </c>
      <c r="K62" s="43">
        <f t="shared" si="23"/>
        <v>0</v>
      </c>
      <c r="L62" s="43">
        <f t="shared" si="23"/>
        <v>8.6942904269677399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11.050184304806452</v>
      </c>
      <c r="S62" s="43">
        <f t="shared" si="23"/>
        <v>0.14503833883870967</v>
      </c>
      <c r="T62" s="43">
        <f t="shared" si="23"/>
        <v>0</v>
      </c>
      <c r="U62" s="43">
        <f t="shared" si="23"/>
        <v>0</v>
      </c>
      <c r="V62" s="43">
        <f t="shared" si="23"/>
        <v>1.279159659870968</v>
      </c>
      <c r="W62" s="43">
        <f t="shared" si="23"/>
        <v>0</v>
      </c>
      <c r="X62" s="43">
        <f t="shared" si="23"/>
        <v>10.333026571161291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7.2526413270967725</v>
      </c>
      <c r="AC62" s="43">
        <f t="shared" si="23"/>
        <v>5.4830757241290318</v>
      </c>
      <c r="AD62" s="43">
        <f t="shared" si="23"/>
        <v>0</v>
      </c>
      <c r="AE62" s="43">
        <f t="shared" si="23"/>
        <v>0</v>
      </c>
      <c r="AF62" s="43">
        <f t="shared" si="23"/>
        <v>17.48503592996774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3.783061700258064</v>
      </c>
      <c r="AM62" s="43">
        <f t="shared" si="24"/>
        <v>6.6050799064516136E-2</v>
      </c>
      <c r="AN62" s="43">
        <f t="shared" si="24"/>
        <v>0</v>
      </c>
      <c r="AO62" s="43">
        <f t="shared" si="24"/>
        <v>0</v>
      </c>
      <c r="AP62" s="43">
        <f t="shared" si="24"/>
        <v>1.3914067270967743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144.9980179579681</v>
      </c>
      <c r="AW62" s="43">
        <f t="shared" si="24"/>
        <v>57.135390127588948</v>
      </c>
      <c r="AX62" s="43">
        <f t="shared" si="24"/>
        <v>0</v>
      </c>
      <c r="AY62" s="43">
        <f t="shared" si="24"/>
        <v>0</v>
      </c>
      <c r="AZ62" s="43">
        <f t="shared" si="24"/>
        <v>296.08222317577315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101.45856864261287</v>
      </c>
      <c r="BG62" s="43">
        <f t="shared" si="24"/>
        <v>10.010166290838706</v>
      </c>
      <c r="BH62" s="43">
        <f t="shared" si="24"/>
        <v>0.41977545461290311</v>
      </c>
      <c r="BI62" s="43">
        <f t="shared" si="24"/>
        <v>0</v>
      </c>
      <c r="BJ62" s="43">
        <f t="shared" si="24"/>
        <v>34.375409865258078</v>
      </c>
      <c r="BK62" s="29">
        <f t="shared" si="24"/>
        <v>770.03273053752378</v>
      </c>
      <c r="BL62" s="44">
        <f>+BK62+BK66</f>
        <v>770.03273053752378</v>
      </c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25">
      <c r="G67" s="19"/>
      <c r="Q67" s="19"/>
      <c r="AA67" s="19"/>
      <c r="AK67" s="19"/>
      <c r="AU67" s="19"/>
      <c r="BE67" s="19"/>
    </row>
    <row r="68" spans="1:64" x14ac:dyDescent="0.25">
      <c r="D68" s="19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0"/>
  <sheetViews>
    <sheetView workbookViewId="0">
      <selection activeCell="F1" sqref="F1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5" t="s">
        <v>101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x14ac:dyDescent="0.2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60">
        <v>7.3134278709677406E-3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7.3134278709677406E-3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5.7487359612903223E-2</v>
      </c>
      <c r="E6" s="48">
        <v>0</v>
      </c>
      <c r="F6" s="60">
        <v>7.9767516363548356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8.0342389959677387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60">
        <v>0.15200195548387097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0.15200195548387097</v>
      </c>
      <c r="L7" s="48">
        <v>0</v>
      </c>
    </row>
    <row r="8" spans="2:12" x14ac:dyDescent="0.25">
      <c r="B8" s="46">
        <v>4</v>
      </c>
      <c r="C8" s="50" t="s">
        <v>61</v>
      </c>
      <c r="D8" s="48">
        <v>3.2280212580645157E-3</v>
      </c>
      <c r="E8" s="48">
        <v>0</v>
      </c>
      <c r="F8" s="60">
        <v>0.695131642548387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0.69835966380645154</v>
      </c>
      <c r="L8" s="48">
        <v>0</v>
      </c>
    </row>
    <row r="9" spans="2:12" x14ac:dyDescent="0.25">
      <c r="B9" s="46">
        <v>5</v>
      </c>
      <c r="C9" s="50" t="s">
        <v>62</v>
      </c>
      <c r="D9" s="48">
        <v>7.9602843193548392E-2</v>
      </c>
      <c r="E9" s="48">
        <v>0</v>
      </c>
      <c r="F9" s="60">
        <v>5.6114523899999993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5.6910552331935476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2.0175103161290325E-2</v>
      </c>
      <c r="E10" s="48">
        <v>0</v>
      </c>
      <c r="F10" s="60">
        <v>1.6174204904838718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1.6375955936451621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3.8573228935483879E-2</v>
      </c>
      <c r="E11" s="48">
        <v>0</v>
      </c>
      <c r="F11" s="60">
        <v>3.7885223445806435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3.8270955735161274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60">
        <v>3.1789613451612901E-2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3.1789613451612901E-2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60">
        <v>2.5772087096774202E-3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2.5772087096774202E-3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4.5907192903225803E-3</v>
      </c>
      <c r="E14" s="48">
        <v>0</v>
      </c>
      <c r="F14" s="60">
        <v>1.6195367746774187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1.6241274939677413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1.3481535454516131</v>
      </c>
      <c r="E15" s="48">
        <v>0</v>
      </c>
      <c r="F15" s="60">
        <v>54.473055656387153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55.821209201838769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0.70131864209677419</v>
      </c>
      <c r="E16" s="48">
        <v>0</v>
      </c>
      <c r="F16" s="60">
        <v>14.214718225838714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14.916036867935489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3.5302343548387093E-3</v>
      </c>
      <c r="E17" s="48">
        <v>0</v>
      </c>
      <c r="F17" s="60">
        <v>1.0793334095806457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1.0828636439354844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4.7447669999999996E-3</v>
      </c>
      <c r="E18" s="48">
        <v>0</v>
      </c>
      <c r="F18" s="60">
        <v>1.1743780290322581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1.1791227960322581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6.2416353806451615E-2</v>
      </c>
      <c r="E19" s="48">
        <v>0</v>
      </c>
      <c r="F19" s="60">
        <v>6.7219807648387091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6.7843971186451606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7.5528699574516107</v>
      </c>
      <c r="E20" s="48">
        <v>0</v>
      </c>
      <c r="F20" s="60">
        <v>64.239301163032323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71.792171120483928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9.8129746741935461E-2</v>
      </c>
      <c r="E21" s="48">
        <v>0</v>
      </c>
      <c r="F21" s="60">
        <v>3.407530128516127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3.5056598752580626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0.59323808216129015</v>
      </c>
      <c r="E23" s="48">
        <v>0</v>
      </c>
      <c r="F23" s="60">
        <v>40.686256972193569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41.279495054354861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47.968445350806128</v>
      </c>
      <c r="E24" s="48">
        <v>0</v>
      </c>
      <c r="F24" s="60">
        <v>227.91734065933022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275.88578601013637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60">
        <v>6.4821780032258053E-2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6.4821780032258053E-2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1.5101637096774196E-3</v>
      </c>
      <c r="E26" s="48">
        <v>0</v>
      </c>
      <c r="F26" s="60">
        <v>0.49240648935483866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0.4939166530645161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60">
        <v>0.40230014483870963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0.40230014483870963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60">
        <v>0.34170778109677419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0.34170778109677419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0.19353603429032257</v>
      </c>
      <c r="E29" s="48">
        <v>0</v>
      </c>
      <c r="F29" s="60">
        <v>29.226211948548414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29.419747982838736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0.17905587406451612</v>
      </c>
      <c r="E30" s="48">
        <v>0</v>
      </c>
      <c r="F30" s="60">
        <v>10.876810356451614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11.055866230516131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0.18511626658064514</v>
      </c>
      <c r="E31" s="48">
        <v>0</v>
      </c>
      <c r="F31" s="60">
        <v>13.253173760709675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13.43829002729032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2.9190482903225816E-3</v>
      </c>
      <c r="E32" s="48">
        <v>0</v>
      </c>
      <c r="F32" s="60">
        <v>0.52900039135483878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0.53191943964516142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0.22434694500000002</v>
      </c>
      <c r="E33" s="48">
        <v>0</v>
      </c>
      <c r="F33" s="60">
        <v>16.169661335064522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16.394008280064522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0.46097910451612911</v>
      </c>
      <c r="E34" s="48">
        <v>0</v>
      </c>
      <c r="F34" s="60">
        <v>26.308389756516171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26.769368861032298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60">
        <v>0.42560674403225807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0.42560674403225807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2.2439447537419359</v>
      </c>
      <c r="E36" s="48">
        <v>0</v>
      </c>
      <c r="F36" s="60">
        <v>50.357221966193606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52.601166719935541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0.2294577085483871</v>
      </c>
      <c r="E37" s="48">
        <v>0</v>
      </c>
      <c r="F37" s="60">
        <v>30.424981872419398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30.654439580967786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60">
        <v>0.1988138222903226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0.1988138222903226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1.0642981091935486</v>
      </c>
      <c r="E39" s="48">
        <v>0</v>
      </c>
      <c r="F39" s="60">
        <v>64.216427320967838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65.280725430161382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5.5384793677419358E-2</v>
      </c>
      <c r="E40" s="48">
        <v>0</v>
      </c>
      <c r="F40" s="60">
        <v>3.8650157693225795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3.920400562999999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0.69560347025806457</v>
      </c>
      <c r="E41" s="48">
        <v>0</v>
      </c>
      <c r="F41" s="60">
        <v>23.391130578225841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24.086734048483905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64.072656227193221</v>
      </c>
      <c r="E42" s="53">
        <f t="shared" si="1"/>
        <v>0</v>
      </c>
      <c r="F42" s="53">
        <f t="shared" si="1"/>
        <v>705.96007431033058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770.032730537524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Banoth Venkanna</cp:lastModifiedBy>
  <dcterms:created xsi:type="dcterms:W3CDTF">2014-04-10T12:10:22Z</dcterms:created>
  <dcterms:modified xsi:type="dcterms:W3CDTF">2023-01-10T11:59:10Z</dcterms:modified>
</cp:coreProperties>
</file>